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0\2. jednání\"/>
    </mc:Choice>
  </mc:AlternateContent>
  <xr:revisionPtr revIDLastSave="0" documentId="13_ncr:1_{20287AD7-4D99-45DE-A379-2176CA246BBA}" xr6:coauthVersionLast="45" xr6:coauthVersionMax="45" xr10:uidLastSave="{00000000-0000-0000-0000-000000000000}"/>
  <bookViews>
    <workbookView xWindow="22932" yWindow="-108" windowWidth="17496" windowHeight="11016" xr2:uid="{00000000-000D-0000-FFFF-FFFF00000000}"/>
  </bookViews>
  <sheets>
    <sheet name="distribuce" sheetId="2" r:id="rId1"/>
    <sheet name="HB" sheetId="4" r:id="rId2"/>
    <sheet name="JarK" sheetId="5" r:id="rId3"/>
    <sheet name="JK" sheetId="6" r:id="rId4"/>
    <sheet name="LD" sheetId="7" r:id="rId5"/>
    <sheet name="MŠ" sheetId="8" r:id="rId6"/>
    <sheet name="OZ" sheetId="9" r:id="rId7"/>
    <sheet name="RN" sheetId="10" r:id="rId8"/>
    <sheet name="TCD" sheetId="3" r:id="rId9"/>
  </sheets>
  <definedNames>
    <definedName name="_xlnm.Print_Area" localSheetId="0">distribuce!$A$1:$Y$28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3" i="3" l="1"/>
  <c r="Q24" i="3"/>
  <c r="Q25" i="3"/>
  <c r="Q23" i="10"/>
  <c r="Q24" i="10"/>
  <c r="Q25" i="10"/>
  <c r="Q23" i="9"/>
  <c r="Q24" i="9"/>
  <c r="Q25" i="9"/>
  <c r="Q23" i="8"/>
  <c r="Q24" i="8"/>
  <c r="Q25" i="8"/>
  <c r="Q23" i="7"/>
  <c r="Q24" i="7"/>
  <c r="Q25" i="7"/>
  <c r="Q23" i="6"/>
  <c r="Q24" i="6"/>
  <c r="Q25" i="6"/>
  <c r="Q23" i="5"/>
  <c r="Q24" i="5"/>
  <c r="Q25" i="5"/>
  <c r="Q23" i="4"/>
  <c r="Q24" i="4"/>
  <c r="Q25" i="4"/>
  <c r="R26" i="2" l="1"/>
  <c r="E26" i="2"/>
  <c r="D26" i="2"/>
  <c r="Q22" i="3" l="1"/>
  <c r="Q21" i="3"/>
  <c r="Q20" i="3"/>
  <c r="Q19" i="3"/>
  <c r="Q22" i="10"/>
  <c r="Q21" i="10"/>
  <c r="Q20" i="10"/>
  <c r="Q19" i="10"/>
  <c r="Q22" i="9"/>
  <c r="Q21" i="9"/>
  <c r="Q20" i="9"/>
  <c r="Q19" i="9"/>
  <c r="Q22" i="8"/>
  <c r="Q21" i="8"/>
  <c r="Q20" i="8"/>
  <c r="Q19" i="8"/>
  <c r="Q22" i="7"/>
  <c r="Q21" i="7"/>
  <c r="Q20" i="7"/>
  <c r="Q19" i="7"/>
  <c r="Q22" i="6"/>
  <c r="Q21" i="6"/>
  <c r="Q20" i="6"/>
  <c r="Q19" i="6"/>
  <c r="Q22" i="5"/>
  <c r="Q21" i="5"/>
  <c r="Q20" i="5"/>
  <c r="Q19" i="5"/>
  <c r="Q19" i="4"/>
  <c r="Q20" i="4"/>
  <c r="Q21" i="4"/>
  <c r="Q22" i="4"/>
  <c r="Q18" i="10"/>
  <c r="Q17" i="10"/>
  <c r="Q16" i="10"/>
  <c r="Q18" i="9"/>
  <c r="Q17" i="9"/>
  <c r="Q16" i="9"/>
  <c r="Q18" i="8" l="1"/>
  <c r="Q17" i="8"/>
  <c r="Q16" i="8"/>
  <c r="Q18" i="7"/>
  <c r="Q17" i="7"/>
  <c r="Q16" i="7"/>
  <c r="Q18" i="6"/>
  <c r="Q17" i="6"/>
  <c r="Q16" i="6"/>
  <c r="Q18" i="4"/>
  <c r="Q17" i="4"/>
  <c r="Q16" i="4"/>
  <c r="Q17" i="3"/>
  <c r="Q18" i="3"/>
  <c r="Q16" i="3"/>
  <c r="R27" i="2" l="1"/>
</calcChain>
</file>

<file path=xl/sharedStrings.xml><?xml version="1.0" encoding="utf-8"?>
<sst xmlns="http://schemas.openxmlformats.org/spreadsheetml/2006/main" count="1083" uniqueCount="105">
  <si>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</si>
  <si>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</si>
  <si>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</si>
  <si>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</si>
  <si>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</si>
  <si>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</si>
  <si>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</si>
  <si>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</si>
  <si>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</si>
  <si>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</si>
  <si>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</si>
  <si>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</si>
  <si>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</si>
  <si>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</si>
  <si>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</si>
  <si>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</si>
  <si>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</si>
  <si>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</si>
  <si>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</si>
  <si>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</si>
  <si>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</si>
  <si>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</si>
  <si>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</si>
  <si>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</si>
  <si>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</si>
  <si>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</si>
  <si>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</si>
  <si>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</si>
  <si>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</si>
  <si>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expert: první losované pořadí</t>
  </si>
  <si>
    <t>expert: druhé losované pořadí</t>
  </si>
  <si>
    <t>Umělecká, dramaturgická a/nebo programová kvalita projektu</t>
  </si>
  <si>
    <t>Distribuční a marketingová strategie</t>
  </si>
  <si>
    <t>Distribuce filmu</t>
  </si>
  <si>
    <t xml:space="preserve">Podpora je určena pro distribuci: </t>
  </si>
  <si>
    <t xml:space="preserve"> - jednotlivých kinematografických děl</t>
  </si>
  <si>
    <t xml:space="preserve"> - pásma kinematografických děl, která jsou jedním distribučním titulem v délce standardní celovečerní stopáže nad 60 minut</t>
  </si>
  <si>
    <t>1. posílení pozice českého filmu v distribuční nabídce</t>
  </si>
  <si>
    <t>2. podpora českých debutů a náročných kinematografických děl v distribuční nabídce</t>
  </si>
  <si>
    <t>3. podpora zahraničních kinematografických děl v distribuční nabídce</t>
  </si>
  <si>
    <r>
      <t xml:space="preserve">Finanční alokace: </t>
    </r>
    <r>
      <rPr>
        <sz val="9.5"/>
        <rFont val="Arial"/>
        <family val="2"/>
        <charset val="238"/>
      </rPr>
      <t>6 000 000 Kč</t>
    </r>
  </si>
  <si>
    <t>4. dostupnost kinematografických děl v regionálních jednosálových a dvousálových kinech</t>
  </si>
  <si>
    <t>Výzva je určená pro distribuci českých kinematografických děl (ve smyslu § 2 odst. 1 písm. f) zákona o audiovizi) i zahraničních kinematografických děl.</t>
  </si>
  <si>
    <r>
      <t>Dotační okruh:</t>
    </r>
    <r>
      <rPr>
        <sz val="9.5"/>
        <color theme="1"/>
        <rFont val="Arial"/>
        <family val="2"/>
        <charset val="238"/>
      </rPr>
      <t xml:space="preserve"> 3. distribuce kinematografického díla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</si>
  <si>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neinvestiční dotace</t>
    </r>
  </si>
  <si>
    <r>
      <t>Evidenční číslo výzvy:</t>
    </r>
    <r>
      <rPr>
        <sz val="9.5"/>
        <color theme="1"/>
        <rFont val="Arial"/>
        <family val="2"/>
        <charset val="238"/>
      </rPr>
      <t xml:space="preserve"> 2020-3-1-2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</si>
  <si>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1.10.2019-31.3.2020</t>
    </r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</si>
  <si>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30. 9. 2021</t>
    </r>
  </si>
  <si>
    <t>3306/2019</t>
  </si>
  <si>
    <t>Distribuce filmu Viva video, video viva</t>
  </si>
  <si>
    <t>Universal Production Partners, a.s.</t>
  </si>
  <si>
    <t>neinvestiční dotace</t>
  </si>
  <si>
    <t>ne</t>
  </si>
  <si>
    <t>Škach, Vladislav</t>
  </si>
  <si>
    <t>ano</t>
  </si>
  <si>
    <t>Schmarc, Vít</t>
  </si>
  <si>
    <t>x</t>
  </si>
  <si>
    <t>3310/2019</t>
  </si>
  <si>
    <t>Distribuce filmu Srdcová královna</t>
  </si>
  <si>
    <t>Film Europe s.r.o.</t>
  </si>
  <si>
    <t>Cielová, Hana</t>
  </si>
  <si>
    <t>Pechánková Milica</t>
  </si>
  <si>
    <t xml:space="preserve">3309/2019 </t>
  </si>
  <si>
    <t>Asociace českých filmových klubů, z.s.</t>
  </si>
  <si>
    <t>Distribuce filmu 25km/h</t>
  </si>
  <si>
    <t>Vadocký, Daniel</t>
  </si>
  <si>
    <t>Kot Peter</t>
  </si>
  <si>
    <t>50%</t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</si>
  <si>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31. 3. 2021</t>
    </r>
  </si>
  <si>
    <t>3311/2019</t>
  </si>
  <si>
    <t>3312/2019</t>
  </si>
  <si>
    <t>3316/2019</t>
  </si>
  <si>
    <t>3322/2019</t>
  </si>
  <si>
    <t>Cesta za živou vodou</t>
  </si>
  <si>
    <t>Odložený případ Hammarskjöld</t>
  </si>
  <si>
    <t>DARIA</t>
  </si>
  <si>
    <t>Distribuce filmu Bídníci</t>
  </si>
  <si>
    <t>Cinemart, a.s.</t>
  </si>
  <si>
    <t>Artcam Films s.r.o.</t>
  </si>
  <si>
    <t>Bontonfilm a.s.</t>
  </si>
  <si>
    <t>Štrbová, Denisa</t>
  </si>
  <si>
    <t>Voráč, Jiří</t>
  </si>
  <si>
    <t>Jílek Jan</t>
  </si>
  <si>
    <t>Šoba, Přemysl</t>
  </si>
  <si>
    <t>Slavík, Petr</t>
  </si>
  <si>
    <t>Šoba Přemysl</t>
  </si>
  <si>
    <t>Čeněk, David</t>
  </si>
  <si>
    <t>65%</t>
  </si>
  <si>
    <t>radní nebodoval</t>
  </si>
  <si>
    <t xml:space="preserve">3362/2019 </t>
  </si>
  <si>
    <t>3391/2019</t>
  </si>
  <si>
    <t>3420/2019</t>
  </si>
  <si>
    <t>Distribuce filmu V síti</t>
  </si>
  <si>
    <t>Psi nenosí kalhoty</t>
  </si>
  <si>
    <t>ŽÁBY BEZ JAZYKA</t>
  </si>
  <si>
    <t>Aerofilms s.r.o.</t>
  </si>
  <si>
    <t>Pilot Film s.r.o.</t>
  </si>
  <si>
    <t>CINEART TV Prague s.r.o.</t>
  </si>
  <si>
    <t>Tabakov, Diana</t>
  </si>
  <si>
    <t>Pechánková, Milica</t>
  </si>
  <si>
    <t>Skopal, Pavel</t>
  </si>
  <si>
    <t>Hodoušková, Markéta</t>
  </si>
  <si>
    <t>60%</t>
  </si>
  <si>
    <t>55%</t>
  </si>
  <si>
    <t>radní nebodovala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</si>
</sst>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18"/>
      <name val="Arial"/>
      <family val="2"/>
      <charset val="238"/>
    </font>
    <font>
      <sz val="9.5"/>
      <name val="Arial"/>
      <family val="2"/>
      <charset val="238"/>
    </font>
    <font>
      <sz val="9.5"/>
      <color rgb="FF000000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0" fontId="7" fillId="0" borderId="0"/>
    <xf numFmtId="9" fontId="8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2" fontId="3" fillId="2" borderId="0" xfId="0" applyNumberFormat="1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3" fontId="3" fillId="2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3" fontId="3" fillId="2" borderId="0" xfId="0" applyNumberFormat="1" applyFont="1" applyFill="1" applyAlignment="1">
      <alignment horizontal="right"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2" fontId="3" fillId="2" borderId="0" xfId="0" applyNumberFormat="1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Alignment="1">
      <alignment vertical="top"/>
    </xf>
    <xf numFmtId="10" fontId="3" fillId="2" borderId="0" xfId="2" applyNumberFormat="1" applyFont="1" applyFill="1" applyAlignment="1">
      <alignment horizontal="left" vertical="top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1" fillId="2" borderId="2" xfId="0" applyFont="1" applyFill="1" applyBorder="1" applyAlignment="1">
      <alignment horizontal="left" vertical="top" wrapText="1"/>
    </xf>
    <xf numFmtId="2" fontId="1" fillId="2" borderId="2" xfId="0" applyNumberFormat="1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vertical="top" wrapText="1"/>
    </xf>
    <xf numFmtId="2" fontId="1" fillId="2" borderId="2" xfId="0" applyNumberFormat="1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vertical="top" wrapText="1"/>
    </xf>
    <xf numFmtId="0" fontId="3" fillId="2" borderId="2" xfId="1" applyFont="1" applyFill="1" applyBorder="1" applyAlignment="1" applyProtection="1">
      <alignment horizontal="left" vertical="top"/>
      <protection locked="0"/>
    </xf>
    <xf numFmtId="3" fontId="3" fillId="2" borderId="2" xfId="1" applyNumberFormat="1" applyFont="1" applyFill="1" applyBorder="1" applyAlignment="1" applyProtection="1">
      <alignment horizontal="right" vertical="center"/>
      <protection locked="0"/>
    </xf>
    <xf numFmtId="0" fontId="3" fillId="2" borderId="2" xfId="0" applyFont="1" applyFill="1" applyBorder="1" applyAlignment="1">
      <alignment horizontal="left" vertical="top" wrapText="1"/>
    </xf>
    <xf numFmtId="2" fontId="3" fillId="2" borderId="2" xfId="0" applyNumberFormat="1" applyFont="1" applyFill="1" applyBorder="1" applyAlignment="1">
      <alignment horizontal="left" vertical="top"/>
    </xf>
    <xf numFmtId="3" fontId="3" fillId="2" borderId="2" xfId="0" applyNumberFormat="1" applyFont="1" applyFill="1" applyBorder="1" applyAlignment="1">
      <alignment horizontal="left" vertical="top"/>
    </xf>
    <xf numFmtId="49" fontId="3" fillId="2" borderId="2" xfId="0" applyNumberFormat="1" applyFont="1" applyFill="1" applyBorder="1" applyAlignment="1">
      <alignment horizontal="left" vertical="top"/>
    </xf>
    <xf numFmtId="0" fontId="3" fillId="2" borderId="2" xfId="1" applyFont="1" applyFill="1" applyBorder="1" applyAlignment="1" applyProtection="1">
      <alignment horizontal="center" vertical="top"/>
      <protection locked="0"/>
    </xf>
    <xf numFmtId="49" fontId="3" fillId="2" borderId="2" xfId="0" applyNumberFormat="1" applyFont="1" applyFill="1" applyBorder="1" applyAlignment="1">
      <alignment horizontal="center" vertical="top"/>
    </xf>
    <xf numFmtId="9" fontId="3" fillId="2" borderId="2" xfId="1" applyNumberFormat="1" applyFont="1" applyFill="1" applyBorder="1" applyAlignment="1" applyProtection="1">
      <alignment horizontal="center" vertical="top"/>
      <protection locked="0"/>
    </xf>
    <xf numFmtId="14" fontId="3" fillId="2" borderId="2" xfId="1" applyNumberFormat="1" applyFont="1" applyFill="1" applyBorder="1" applyAlignment="1" applyProtection="1">
      <alignment horizontal="center" vertical="top"/>
      <protection locked="0"/>
    </xf>
    <xf numFmtId="49" fontId="3" fillId="2" borderId="2" xfId="0" applyNumberFormat="1" applyFont="1" applyFill="1" applyBorder="1" applyAlignment="1">
      <alignment horizontal="center"/>
    </xf>
  </cellXfs>
  <cellStyles count="3">
    <cellStyle name="Normální" xfId="0" builtinId="0"/>
    <cellStyle name="Normální 2" xfId="1" xr:uid="{E1D72A85-F884-465B-87DD-E32A3FBE881F}"/>
    <cellStyle name="Procenta" xfId="2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27"/>
  <sheetViews>
    <sheetView tabSelected="1" zoomScale="78" zoomScaleNormal="78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8" width="14.44140625" style="2" customWidth="1"/>
    <col min="19" max="19" width="18.44140625" style="2" customWidth="1"/>
    <col min="20" max="20" width="10.33203125" style="15" customWidth="1"/>
    <col min="21" max="21" width="9.33203125" style="2" customWidth="1"/>
    <col min="22" max="22" width="9.33203125" style="15" customWidth="1"/>
    <col min="23" max="23" width="10.33203125" style="2" customWidth="1"/>
    <col min="24" max="24" width="15.6640625" style="15" customWidth="1"/>
    <col min="25" max="25" width="15.6640625" style="2" customWidth="1"/>
    <col min="26" max="16384" width="9.109375" style="2"/>
  </cols>
  <sheetData>
    <row r="1" spans="1:89" ht="38.25" customHeight="1" x14ac:dyDescent="0.3">
      <c r="A1" s="1" t="s">
        <v>33</v>
      </c>
    </row>
    <row r="2" spans="1:89" ht="12.6" x14ac:dyDescent="0.3">
      <c r="A2" s="12" t="s">
        <v>45</v>
      </c>
      <c r="B2" s="9"/>
      <c r="C2" s="9"/>
      <c r="D2" s="12" t="s">
        <v>22</v>
      </c>
      <c r="E2" s="9"/>
      <c r="F2" s="9"/>
      <c r="G2" s="10"/>
      <c r="H2" s="10"/>
      <c r="I2" s="9"/>
      <c r="J2" s="9"/>
    </row>
    <row r="3" spans="1:89" ht="12.6" x14ac:dyDescent="0.3">
      <c r="A3" s="12" t="s">
        <v>43</v>
      </c>
      <c r="B3" s="9"/>
      <c r="C3" s="9"/>
      <c r="D3" s="9" t="s">
        <v>37</v>
      </c>
      <c r="E3" s="9"/>
      <c r="F3" s="9"/>
      <c r="G3" s="10"/>
      <c r="H3" s="10"/>
      <c r="I3" s="9"/>
      <c r="J3" s="9"/>
    </row>
    <row r="4" spans="1:89" ht="12.6" x14ac:dyDescent="0.3">
      <c r="A4" s="12" t="s">
        <v>46</v>
      </c>
      <c r="B4" s="9"/>
      <c r="C4" s="9"/>
      <c r="D4" s="9" t="s">
        <v>38</v>
      </c>
      <c r="E4" s="9"/>
      <c r="F4" s="9"/>
      <c r="G4" s="10"/>
      <c r="H4" s="10"/>
      <c r="I4" s="9"/>
      <c r="J4" s="9"/>
    </row>
    <row r="5" spans="1:89" ht="12.6" x14ac:dyDescent="0.3">
      <c r="A5" s="12" t="s">
        <v>40</v>
      </c>
      <c r="B5" s="9"/>
      <c r="C5" s="9"/>
      <c r="D5" s="9" t="s">
        <v>39</v>
      </c>
      <c r="E5" s="9"/>
      <c r="F5" s="9"/>
      <c r="G5" s="10"/>
      <c r="H5" s="10"/>
      <c r="I5" s="9"/>
      <c r="J5" s="9"/>
    </row>
    <row r="6" spans="1:89" ht="12.6" x14ac:dyDescent="0.3">
      <c r="A6" s="12"/>
      <c r="B6" s="9"/>
      <c r="C6" s="9"/>
      <c r="D6" s="9" t="s">
        <v>41</v>
      </c>
      <c r="E6" s="9"/>
      <c r="F6" s="9"/>
      <c r="G6" s="10"/>
      <c r="H6" s="10"/>
      <c r="I6" s="9"/>
      <c r="J6" s="9"/>
    </row>
    <row r="7" spans="1:89" ht="12.6" x14ac:dyDescent="0.3">
      <c r="A7" s="12" t="s">
        <v>68</v>
      </c>
      <c r="B7" s="9"/>
      <c r="C7" s="9"/>
      <c r="D7" s="9"/>
      <c r="E7" s="9"/>
      <c r="F7" s="9"/>
      <c r="G7" s="10"/>
      <c r="H7" s="10"/>
      <c r="I7" s="9"/>
      <c r="J7" s="9"/>
    </row>
    <row r="8" spans="1:89" ht="12.6" x14ac:dyDescent="0.3">
      <c r="A8" s="12" t="s">
        <v>21</v>
      </c>
      <c r="B8" s="9"/>
      <c r="C8" s="9"/>
      <c r="D8" s="12" t="s">
        <v>23</v>
      </c>
      <c r="E8" s="9"/>
      <c r="F8" s="9"/>
      <c r="G8" s="10"/>
      <c r="H8" s="10"/>
      <c r="I8" s="9"/>
      <c r="J8" s="9"/>
    </row>
    <row r="9" spans="1:89" ht="12.6" x14ac:dyDescent="0.3">
      <c r="A9" s="13" t="s">
        <v>44</v>
      </c>
      <c r="B9" s="9"/>
      <c r="C9" s="9"/>
      <c r="D9" s="9" t="s">
        <v>34</v>
      </c>
      <c r="E9" s="9"/>
      <c r="F9" s="9" t="s">
        <v>35</v>
      </c>
      <c r="G9" s="10"/>
      <c r="H9" s="10"/>
      <c r="I9" s="9"/>
      <c r="J9" s="9"/>
    </row>
    <row r="10" spans="1:89" ht="27" customHeight="1" x14ac:dyDescent="0.3">
      <c r="A10" s="9"/>
      <c r="B10" s="9"/>
      <c r="C10" s="9"/>
      <c r="D10" s="9"/>
      <c r="E10" s="9"/>
      <c r="F10" s="18" t="s">
        <v>36</v>
      </c>
      <c r="G10" s="18"/>
      <c r="H10" s="18"/>
      <c r="I10" s="18"/>
      <c r="J10" s="18"/>
    </row>
    <row r="11" spans="1:89" ht="25.2" customHeight="1" x14ac:dyDescent="0.2">
      <c r="A11" s="9"/>
      <c r="B11" s="9"/>
      <c r="C11" s="9"/>
      <c r="D11" s="19" t="s">
        <v>42</v>
      </c>
      <c r="E11" s="19"/>
      <c r="F11" s="19"/>
      <c r="G11" s="19"/>
      <c r="H11" s="19"/>
      <c r="I11" s="19"/>
      <c r="J11" s="19"/>
    </row>
    <row r="12" spans="1:89" ht="12.6" x14ac:dyDescent="0.3">
      <c r="A12" s="6"/>
    </row>
    <row r="13" spans="1:89" ht="26.4" customHeight="1" x14ac:dyDescent="0.3">
      <c r="A13" s="20" t="s">
        <v>0</v>
      </c>
      <c r="B13" s="20" t="s">
        <v>1</v>
      </c>
      <c r="C13" s="20" t="s">
        <v>16</v>
      </c>
      <c r="D13" s="20" t="s">
        <v>13</v>
      </c>
      <c r="E13" s="21" t="s">
        <v>2</v>
      </c>
      <c r="F13" s="20" t="s">
        <v>29</v>
      </c>
      <c r="G13" s="20"/>
      <c r="H13" s="20" t="s">
        <v>30</v>
      </c>
      <c r="I13" s="20"/>
      <c r="J13" s="20" t="s">
        <v>31</v>
      </c>
      <c r="K13" s="20" t="s">
        <v>14</v>
      </c>
      <c r="L13" s="20" t="s">
        <v>15</v>
      </c>
      <c r="M13" s="20" t="s">
        <v>27</v>
      </c>
      <c r="N13" s="20" t="s">
        <v>28</v>
      </c>
      <c r="O13" s="20" t="s">
        <v>32</v>
      </c>
      <c r="P13" s="20" t="s">
        <v>3</v>
      </c>
      <c r="Q13" s="20" t="s">
        <v>4</v>
      </c>
      <c r="R13" s="20" t="s">
        <v>5</v>
      </c>
      <c r="S13" s="20" t="s">
        <v>6</v>
      </c>
      <c r="T13" s="22" t="s">
        <v>7</v>
      </c>
      <c r="U13" s="20" t="s">
        <v>8</v>
      </c>
      <c r="V13" s="22" t="s">
        <v>9</v>
      </c>
      <c r="W13" s="20" t="s">
        <v>10</v>
      </c>
      <c r="X13" s="22" t="s">
        <v>11</v>
      </c>
      <c r="Y13" s="20" t="s">
        <v>12</v>
      </c>
    </row>
    <row r="14" spans="1:89" ht="59.4" customHeight="1" x14ac:dyDescent="0.3">
      <c r="A14" s="20"/>
      <c r="B14" s="20"/>
      <c r="C14" s="20"/>
      <c r="D14" s="20"/>
      <c r="E14" s="21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2"/>
      <c r="U14" s="20"/>
      <c r="V14" s="22"/>
      <c r="W14" s="20"/>
      <c r="X14" s="22"/>
      <c r="Y14" s="20"/>
    </row>
    <row r="15" spans="1:89" ht="28.95" customHeight="1" x14ac:dyDescent="0.3">
      <c r="A15" s="20"/>
      <c r="B15" s="20"/>
      <c r="C15" s="20"/>
      <c r="D15" s="20"/>
      <c r="E15" s="21"/>
      <c r="F15" s="23" t="s">
        <v>24</v>
      </c>
      <c r="G15" s="24" t="s">
        <v>25</v>
      </c>
      <c r="H15" s="24" t="s">
        <v>24</v>
      </c>
      <c r="I15" s="24" t="s">
        <v>25</v>
      </c>
      <c r="J15" s="24" t="s">
        <v>26</v>
      </c>
      <c r="K15" s="24" t="s">
        <v>18</v>
      </c>
      <c r="L15" s="24" t="s">
        <v>18</v>
      </c>
      <c r="M15" s="24" t="s">
        <v>19</v>
      </c>
      <c r="N15" s="24" t="s">
        <v>20</v>
      </c>
      <c r="O15" s="24" t="s">
        <v>20</v>
      </c>
      <c r="P15" s="24" t="s">
        <v>19</v>
      </c>
      <c r="Q15" s="24"/>
      <c r="R15" s="24"/>
      <c r="S15" s="24"/>
      <c r="T15" s="25"/>
      <c r="U15" s="24"/>
      <c r="V15" s="25"/>
      <c r="W15" s="24"/>
      <c r="X15" s="25"/>
      <c r="Y15" s="24"/>
    </row>
    <row r="16" spans="1:89" s="4" customFormat="1" ht="12.75" customHeight="1" x14ac:dyDescent="0.3">
      <c r="A16" s="26" t="s">
        <v>48</v>
      </c>
      <c r="B16" s="26" t="s">
        <v>50</v>
      </c>
      <c r="C16" s="26" t="s">
        <v>49</v>
      </c>
      <c r="D16" s="27">
        <v>320000</v>
      </c>
      <c r="E16" s="27">
        <v>138000</v>
      </c>
      <c r="F16" s="26" t="s">
        <v>53</v>
      </c>
      <c r="G16" s="28" t="s">
        <v>54</v>
      </c>
      <c r="H16" s="26" t="s">
        <v>55</v>
      </c>
      <c r="I16" s="28" t="s">
        <v>56</v>
      </c>
      <c r="J16" s="29">
        <v>22.333300000000001</v>
      </c>
      <c r="K16" s="29">
        <v>10.166700000000001</v>
      </c>
      <c r="L16" s="29">
        <v>8.3332999999999995</v>
      </c>
      <c r="M16" s="29">
        <v>3.5</v>
      </c>
      <c r="N16" s="29">
        <v>6.8333000000000004</v>
      </c>
      <c r="O16" s="29">
        <v>4.8333000000000004</v>
      </c>
      <c r="P16" s="29">
        <v>3</v>
      </c>
      <c r="Q16" s="29">
        <v>59</v>
      </c>
      <c r="R16" s="30"/>
      <c r="S16" s="31" t="s">
        <v>51</v>
      </c>
      <c r="T16" s="32" t="s">
        <v>52</v>
      </c>
      <c r="U16" s="33"/>
      <c r="V16" s="34">
        <v>0.46</v>
      </c>
      <c r="W16" s="33"/>
      <c r="X16" s="35">
        <v>44286</v>
      </c>
      <c r="Y16" s="33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</row>
    <row r="17" spans="1:89" s="4" customFormat="1" ht="12.75" customHeight="1" x14ac:dyDescent="0.3">
      <c r="A17" s="26" t="s">
        <v>62</v>
      </c>
      <c r="B17" s="26" t="s">
        <v>63</v>
      </c>
      <c r="C17" s="26" t="s">
        <v>64</v>
      </c>
      <c r="D17" s="27">
        <v>326600</v>
      </c>
      <c r="E17" s="27">
        <v>150000</v>
      </c>
      <c r="F17" s="26" t="s">
        <v>65</v>
      </c>
      <c r="G17" s="28" t="s">
        <v>54</v>
      </c>
      <c r="H17" s="26" t="s">
        <v>66</v>
      </c>
      <c r="I17" s="28" t="s">
        <v>54</v>
      </c>
      <c r="J17" s="29">
        <v>24.833300000000001</v>
      </c>
      <c r="K17" s="29">
        <v>11.666700000000001</v>
      </c>
      <c r="L17" s="29">
        <v>9.1667000000000005</v>
      </c>
      <c r="M17" s="29">
        <v>3.6667000000000001</v>
      </c>
      <c r="N17" s="29">
        <v>6.6666999999999996</v>
      </c>
      <c r="O17" s="29">
        <v>5.3333000000000004</v>
      </c>
      <c r="P17" s="29">
        <v>3.3332999999999999</v>
      </c>
      <c r="Q17" s="29">
        <v>64.666700000000006</v>
      </c>
      <c r="R17" s="30"/>
      <c r="S17" s="31" t="s">
        <v>51</v>
      </c>
      <c r="T17" s="32" t="s">
        <v>52</v>
      </c>
      <c r="U17" s="33"/>
      <c r="V17" s="34">
        <v>0.46</v>
      </c>
      <c r="W17" s="33"/>
      <c r="X17" s="35">
        <v>44286</v>
      </c>
      <c r="Y17" s="33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</row>
    <row r="18" spans="1:89" s="4" customFormat="1" ht="12.75" customHeight="1" x14ac:dyDescent="0.2">
      <c r="A18" s="26" t="s">
        <v>57</v>
      </c>
      <c r="B18" s="26" t="s">
        <v>59</v>
      </c>
      <c r="C18" s="26" t="s">
        <v>58</v>
      </c>
      <c r="D18" s="27">
        <v>428825</v>
      </c>
      <c r="E18" s="27">
        <v>150000</v>
      </c>
      <c r="F18" s="26" t="s">
        <v>60</v>
      </c>
      <c r="G18" s="26" t="s">
        <v>54</v>
      </c>
      <c r="H18" s="26" t="s">
        <v>61</v>
      </c>
      <c r="I18" s="26" t="s">
        <v>54</v>
      </c>
      <c r="J18" s="29">
        <v>33.333300000000001</v>
      </c>
      <c r="K18" s="29">
        <v>13.166700000000001</v>
      </c>
      <c r="L18" s="29">
        <v>12.333299999999999</v>
      </c>
      <c r="M18" s="29">
        <v>3.8332999999999999</v>
      </c>
      <c r="N18" s="29">
        <v>7</v>
      </c>
      <c r="O18" s="29">
        <v>5.8333000000000004</v>
      </c>
      <c r="P18" s="29">
        <v>3.8332999999999999</v>
      </c>
      <c r="Q18" s="29">
        <v>79.333299999999994</v>
      </c>
      <c r="R18" s="27">
        <v>90000</v>
      </c>
      <c r="S18" s="31" t="s">
        <v>51</v>
      </c>
      <c r="T18" s="36" t="s">
        <v>52</v>
      </c>
      <c r="U18" s="33" t="s">
        <v>52</v>
      </c>
      <c r="V18" s="34">
        <v>0.35</v>
      </c>
      <c r="W18" s="33" t="s">
        <v>67</v>
      </c>
      <c r="X18" s="35">
        <v>44043</v>
      </c>
      <c r="Y18" s="35">
        <v>44043</v>
      </c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</row>
    <row r="19" spans="1:89" s="14" customFormat="1" ht="12.75" customHeight="1" x14ac:dyDescent="0.3">
      <c r="A19" s="26" t="s">
        <v>69</v>
      </c>
      <c r="B19" s="26" t="s">
        <v>77</v>
      </c>
      <c r="C19" s="26" t="s">
        <v>73</v>
      </c>
      <c r="D19" s="27">
        <v>1375000</v>
      </c>
      <c r="E19" s="27">
        <v>150000</v>
      </c>
      <c r="F19" s="26" t="s">
        <v>80</v>
      </c>
      <c r="G19" s="26" t="s">
        <v>54</v>
      </c>
      <c r="H19" s="26" t="s">
        <v>53</v>
      </c>
      <c r="I19" s="26" t="s">
        <v>56</v>
      </c>
      <c r="J19" s="29">
        <v>28.125</v>
      </c>
      <c r="K19" s="29">
        <v>13.125</v>
      </c>
      <c r="L19" s="29">
        <v>10.5</v>
      </c>
      <c r="M19" s="29">
        <v>3.75</v>
      </c>
      <c r="N19" s="29">
        <v>6</v>
      </c>
      <c r="O19" s="29">
        <v>8.375</v>
      </c>
      <c r="P19" s="29">
        <v>5</v>
      </c>
      <c r="Q19" s="29">
        <v>74.875</v>
      </c>
      <c r="R19" s="27">
        <v>120000</v>
      </c>
      <c r="S19" s="31" t="s">
        <v>51</v>
      </c>
      <c r="T19" s="32" t="s">
        <v>52</v>
      </c>
      <c r="U19" s="33" t="s">
        <v>52</v>
      </c>
      <c r="V19" s="34">
        <v>0.11</v>
      </c>
      <c r="W19" s="33" t="s">
        <v>67</v>
      </c>
      <c r="X19" s="35">
        <v>44196</v>
      </c>
      <c r="Y19" s="35">
        <v>44196</v>
      </c>
      <c r="Z19" s="16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</row>
    <row r="20" spans="1:89" s="14" customFormat="1" ht="12.75" customHeight="1" x14ac:dyDescent="0.3">
      <c r="A20" s="26" t="s">
        <v>70</v>
      </c>
      <c r="B20" s="26" t="s">
        <v>78</v>
      </c>
      <c r="C20" s="26" t="s">
        <v>74</v>
      </c>
      <c r="D20" s="27">
        <v>284030</v>
      </c>
      <c r="E20" s="27">
        <v>120000</v>
      </c>
      <c r="F20" s="26" t="s">
        <v>81</v>
      </c>
      <c r="G20" s="26" t="s">
        <v>54</v>
      </c>
      <c r="H20" s="26" t="s">
        <v>84</v>
      </c>
      <c r="I20" s="26" t="s">
        <v>54</v>
      </c>
      <c r="J20" s="29">
        <v>35.375</v>
      </c>
      <c r="K20" s="29">
        <v>13.375</v>
      </c>
      <c r="L20" s="29">
        <v>12.875</v>
      </c>
      <c r="M20" s="29">
        <v>4.75</v>
      </c>
      <c r="N20" s="29">
        <v>8.25</v>
      </c>
      <c r="O20" s="29">
        <v>9.375</v>
      </c>
      <c r="P20" s="29">
        <v>4</v>
      </c>
      <c r="Q20" s="29">
        <v>88</v>
      </c>
      <c r="R20" s="27">
        <v>120000</v>
      </c>
      <c r="S20" s="31" t="s">
        <v>51</v>
      </c>
      <c r="T20" s="32" t="s">
        <v>52</v>
      </c>
      <c r="U20" s="33" t="s">
        <v>54</v>
      </c>
      <c r="V20" s="34">
        <v>0.42</v>
      </c>
      <c r="W20" s="33" t="s">
        <v>87</v>
      </c>
      <c r="X20" s="35">
        <v>44043</v>
      </c>
      <c r="Y20" s="35">
        <v>44043</v>
      </c>
      <c r="Z20" s="16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</row>
    <row r="21" spans="1:89" s="14" customFormat="1" ht="12.75" customHeight="1" x14ac:dyDescent="0.3">
      <c r="A21" s="26" t="s">
        <v>71</v>
      </c>
      <c r="B21" s="26" t="s">
        <v>79</v>
      </c>
      <c r="C21" s="26" t="s">
        <v>75</v>
      </c>
      <c r="D21" s="27">
        <v>1328750</v>
      </c>
      <c r="E21" s="27">
        <v>600000</v>
      </c>
      <c r="F21" s="26" t="s">
        <v>82</v>
      </c>
      <c r="G21" s="26" t="s">
        <v>54</v>
      </c>
      <c r="H21" s="26" t="s">
        <v>85</v>
      </c>
      <c r="I21" s="26" t="s">
        <v>54</v>
      </c>
      <c r="J21" s="29">
        <v>25.625</v>
      </c>
      <c r="K21" s="29">
        <v>12.25</v>
      </c>
      <c r="L21" s="29">
        <v>10.5</v>
      </c>
      <c r="M21" s="29">
        <v>4.375</v>
      </c>
      <c r="N21" s="29">
        <v>6.75</v>
      </c>
      <c r="O21" s="29">
        <v>7.5</v>
      </c>
      <c r="P21" s="29">
        <v>4</v>
      </c>
      <c r="Q21" s="29">
        <v>71</v>
      </c>
      <c r="R21" s="27">
        <v>300000</v>
      </c>
      <c r="S21" s="31" t="s">
        <v>51</v>
      </c>
      <c r="T21" s="32" t="s">
        <v>52</v>
      </c>
      <c r="U21" s="33" t="s">
        <v>52</v>
      </c>
      <c r="V21" s="34">
        <v>0.45</v>
      </c>
      <c r="W21" s="33" t="s">
        <v>67</v>
      </c>
      <c r="X21" s="35">
        <v>44104</v>
      </c>
      <c r="Y21" s="35">
        <v>44104</v>
      </c>
      <c r="Z21" s="16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</row>
    <row r="22" spans="1:89" s="14" customFormat="1" ht="12.75" customHeight="1" x14ac:dyDescent="0.3">
      <c r="A22" s="26" t="s">
        <v>72</v>
      </c>
      <c r="B22" s="26" t="s">
        <v>59</v>
      </c>
      <c r="C22" s="26" t="s">
        <v>76</v>
      </c>
      <c r="D22" s="27">
        <v>521104</v>
      </c>
      <c r="E22" s="27">
        <v>150000</v>
      </c>
      <c r="F22" s="26" t="s">
        <v>83</v>
      </c>
      <c r="G22" s="26" t="s">
        <v>54</v>
      </c>
      <c r="H22" s="26" t="s">
        <v>86</v>
      </c>
      <c r="I22" s="26" t="s">
        <v>52</v>
      </c>
      <c r="J22" s="29">
        <v>33.75</v>
      </c>
      <c r="K22" s="29">
        <v>11.75</v>
      </c>
      <c r="L22" s="29">
        <v>13</v>
      </c>
      <c r="M22" s="29">
        <v>3</v>
      </c>
      <c r="N22" s="29">
        <v>4.75</v>
      </c>
      <c r="O22" s="29">
        <v>4</v>
      </c>
      <c r="P22" s="29">
        <v>4</v>
      </c>
      <c r="Q22" s="29">
        <v>74.25</v>
      </c>
      <c r="R22" s="27">
        <v>75000</v>
      </c>
      <c r="S22" s="31" t="s">
        <v>51</v>
      </c>
      <c r="T22" s="32" t="s">
        <v>52</v>
      </c>
      <c r="U22" s="33" t="s">
        <v>52</v>
      </c>
      <c r="V22" s="34">
        <v>0.28999999999999998</v>
      </c>
      <c r="W22" s="33" t="s">
        <v>67</v>
      </c>
      <c r="X22" s="35">
        <v>44074</v>
      </c>
      <c r="Y22" s="35">
        <v>44074</v>
      </c>
      <c r="Z22" s="16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</row>
    <row r="23" spans="1:89" s="14" customFormat="1" ht="12.75" customHeight="1" x14ac:dyDescent="0.3">
      <c r="A23" s="26" t="s">
        <v>89</v>
      </c>
      <c r="B23" s="26" t="s">
        <v>95</v>
      </c>
      <c r="C23" s="26" t="s">
        <v>92</v>
      </c>
      <c r="D23" s="27">
        <v>2685000</v>
      </c>
      <c r="E23" s="27">
        <v>1050000</v>
      </c>
      <c r="F23" s="26" t="s">
        <v>98</v>
      </c>
      <c r="G23" s="26" t="s">
        <v>54</v>
      </c>
      <c r="H23" s="26" t="s">
        <v>100</v>
      </c>
      <c r="I23" s="26" t="s">
        <v>54</v>
      </c>
      <c r="J23" s="29">
        <v>32.666699999999999</v>
      </c>
      <c r="K23" s="29">
        <v>13.833299999999999</v>
      </c>
      <c r="L23" s="29">
        <v>13.833299999999999</v>
      </c>
      <c r="M23" s="29">
        <v>5</v>
      </c>
      <c r="N23" s="29">
        <v>7.5</v>
      </c>
      <c r="O23" s="29">
        <v>9.1667000000000005</v>
      </c>
      <c r="P23" s="29">
        <v>5</v>
      </c>
      <c r="Q23" s="29">
        <v>87</v>
      </c>
      <c r="R23" s="27">
        <v>700000</v>
      </c>
      <c r="S23" s="26" t="s">
        <v>51</v>
      </c>
      <c r="T23" s="32" t="s">
        <v>52</v>
      </c>
      <c r="U23" s="33" t="s">
        <v>54</v>
      </c>
      <c r="V23" s="34">
        <v>0.39</v>
      </c>
      <c r="W23" s="33" t="s">
        <v>87</v>
      </c>
      <c r="X23" s="35">
        <v>44286</v>
      </c>
      <c r="Y23" s="35">
        <v>44286</v>
      </c>
      <c r="Z23" s="16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</row>
    <row r="24" spans="1:89" s="14" customFormat="1" ht="12.75" customHeight="1" x14ac:dyDescent="0.3">
      <c r="A24" s="26" t="s">
        <v>90</v>
      </c>
      <c r="B24" s="26" t="s">
        <v>96</v>
      </c>
      <c r="C24" s="26" t="s">
        <v>93</v>
      </c>
      <c r="D24" s="27">
        <v>400000</v>
      </c>
      <c r="E24" s="27">
        <v>150000</v>
      </c>
      <c r="F24" s="26" t="s">
        <v>99</v>
      </c>
      <c r="G24" s="26" t="s">
        <v>52</v>
      </c>
      <c r="H24" s="26" t="s">
        <v>101</v>
      </c>
      <c r="I24" s="26" t="s">
        <v>54</v>
      </c>
      <c r="J24" s="29">
        <v>29.166699999999999</v>
      </c>
      <c r="K24" s="29">
        <v>11.666700000000001</v>
      </c>
      <c r="L24" s="29">
        <v>11.166700000000001</v>
      </c>
      <c r="M24" s="29">
        <v>4.1666999999999996</v>
      </c>
      <c r="N24" s="29">
        <v>7.1666999999999996</v>
      </c>
      <c r="O24" s="29">
        <v>7.1666999999999996</v>
      </c>
      <c r="P24" s="29">
        <v>3.6667000000000001</v>
      </c>
      <c r="Q24" s="29">
        <v>74.166700000000006</v>
      </c>
      <c r="R24" s="27">
        <v>150000</v>
      </c>
      <c r="S24" s="26" t="s">
        <v>51</v>
      </c>
      <c r="T24" s="32" t="s">
        <v>52</v>
      </c>
      <c r="U24" s="33" t="s">
        <v>54</v>
      </c>
      <c r="V24" s="34">
        <v>0.38</v>
      </c>
      <c r="W24" s="33" t="s">
        <v>103</v>
      </c>
      <c r="X24" s="35">
        <v>44196</v>
      </c>
      <c r="Y24" s="35">
        <v>44196</v>
      </c>
      <c r="Z24" s="16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</row>
    <row r="25" spans="1:89" s="14" customFormat="1" ht="12.75" customHeight="1" x14ac:dyDescent="0.3">
      <c r="A25" s="26" t="s">
        <v>91</v>
      </c>
      <c r="B25" s="26" t="s">
        <v>97</v>
      </c>
      <c r="C25" s="26" t="s">
        <v>94</v>
      </c>
      <c r="D25" s="27">
        <v>424400</v>
      </c>
      <c r="E25" s="27">
        <v>200000</v>
      </c>
      <c r="F25" s="26" t="s">
        <v>86</v>
      </c>
      <c r="G25" s="26" t="s">
        <v>54</v>
      </c>
      <c r="H25" s="26" t="s">
        <v>98</v>
      </c>
      <c r="I25" s="26" t="s">
        <v>56</v>
      </c>
      <c r="J25" s="29">
        <v>31.833300000000001</v>
      </c>
      <c r="K25" s="29">
        <v>12.666700000000001</v>
      </c>
      <c r="L25" s="29">
        <v>12.333299999999999</v>
      </c>
      <c r="M25" s="29">
        <v>4.8333000000000004</v>
      </c>
      <c r="N25" s="29">
        <v>8</v>
      </c>
      <c r="O25" s="29">
        <v>7.6666999999999996</v>
      </c>
      <c r="P25" s="29">
        <v>4.3333000000000004</v>
      </c>
      <c r="Q25" s="29">
        <v>81.666700000000006</v>
      </c>
      <c r="R25" s="27">
        <v>200000</v>
      </c>
      <c r="S25" s="26" t="s">
        <v>51</v>
      </c>
      <c r="T25" s="32" t="s">
        <v>54</v>
      </c>
      <c r="U25" s="33" t="s">
        <v>54</v>
      </c>
      <c r="V25" s="34">
        <v>0.47</v>
      </c>
      <c r="W25" s="33" t="s">
        <v>102</v>
      </c>
      <c r="X25" s="35">
        <v>44195</v>
      </c>
      <c r="Y25" s="35">
        <v>44196</v>
      </c>
      <c r="Z25" s="16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</row>
    <row r="26" spans="1:89" x14ac:dyDescent="0.3">
      <c r="D26" s="7">
        <f>SUM(D16:D25)</f>
        <v>8093709</v>
      </c>
      <c r="E26" s="7">
        <f>SUM(E16:E25)</f>
        <v>2858000</v>
      </c>
      <c r="F26" s="5"/>
      <c r="R26" s="7">
        <f>SUM(R16:R25)</f>
        <v>1755000</v>
      </c>
      <c r="T26" s="17"/>
      <c r="U26" s="17"/>
      <c r="V26" s="17"/>
      <c r="W26" s="17"/>
      <c r="X26" s="17"/>
      <c r="Y26" s="17"/>
    </row>
    <row r="27" spans="1:89" x14ac:dyDescent="0.3">
      <c r="E27" s="5"/>
      <c r="F27" s="5"/>
      <c r="G27" s="5"/>
      <c r="H27" s="5"/>
      <c r="Q27" s="2" t="s">
        <v>17</v>
      </c>
      <c r="R27" s="7">
        <f>6000000-R26</f>
        <v>4245000</v>
      </c>
    </row>
  </sheetData>
  <sortState ref="A13:BS18">
    <sortCondition ref="A13"/>
  </sortState>
  <mergeCells count="25">
    <mergeCell ref="F10:J10"/>
    <mergeCell ref="D11:J11"/>
    <mergeCell ref="F13:G14"/>
    <mergeCell ref="H13:I14"/>
    <mergeCell ref="X13:X14"/>
    <mergeCell ref="U13:U14"/>
    <mergeCell ref="Q13:Q14"/>
    <mergeCell ref="R13:R14"/>
    <mergeCell ref="S13:S14"/>
    <mergeCell ref="T13:T14"/>
    <mergeCell ref="Y13:Y14"/>
    <mergeCell ref="J13:J14"/>
    <mergeCell ref="K13:K14"/>
    <mergeCell ref="L13:L14"/>
    <mergeCell ref="V13:V14"/>
    <mergeCell ref="M13:M14"/>
    <mergeCell ref="N13:N14"/>
    <mergeCell ref="O13:O14"/>
    <mergeCell ref="P13:P14"/>
    <mergeCell ref="W13:W14"/>
    <mergeCell ref="A13:A15"/>
    <mergeCell ref="B13:B15"/>
    <mergeCell ref="C13:C15"/>
    <mergeCell ref="D13:D15"/>
    <mergeCell ref="E13:E15"/>
  </mergeCells>
  <dataValidations count="4">
    <dataValidation type="decimal" operator="lessThanOrEqual" allowBlank="1" showInputMessage="1" showErrorMessage="1" error="max. 40" sqref="J16:J25" xr:uid="{00000000-0002-0000-0000-000000000000}">
      <formula1>40</formula1>
    </dataValidation>
    <dataValidation type="decimal" operator="lessThanOrEqual" allowBlank="1" showInputMessage="1" showErrorMessage="1" error="max. 15" sqref="K16:L25" xr:uid="{00000000-0002-0000-0000-000001000000}">
      <formula1>15</formula1>
    </dataValidation>
    <dataValidation type="decimal" operator="lessThanOrEqual" allowBlank="1" showInputMessage="1" showErrorMessage="1" error="max. 5" sqref="P16:P25 M16:M25" xr:uid="{00000000-0002-0000-0000-000002000000}">
      <formula1>5</formula1>
    </dataValidation>
    <dataValidation type="decimal" operator="lessThanOrEqual" allowBlank="1" showInputMessage="1" showErrorMessage="1" error="max. 10" sqref="N16:O25" xr:uid="{00000000-0002-0000-0000-000003000000}">
      <formula1>10</formula1>
    </dataValidation>
  </dataValidations>
  <pageMargins left="0.7" right="0.7" top="0.78740157499999996" bottom="0.78740157499999996" header="0.3" footer="0.3"/>
  <pageSetup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D36B3-A22E-4573-A0D4-47E3416A8D13}">
  <dimension ref="A1:BZ25"/>
  <sheetViews>
    <sheetView zoomScale="90" zoomScaleNormal="90" workbookViewId="0"/>
  </sheetViews>
  <sheetFormatPr defaultColWidth="9.109375" defaultRowHeight="12" x14ac:dyDescent="0.3"/>
  <cols>
    <col min="1" max="1" width="11.6640625" style="9" customWidth="1"/>
    <col min="2" max="2" width="30" style="9" bestFit="1" customWidth="1"/>
    <col min="3" max="3" width="43.6640625" style="9" customWidth="1"/>
    <col min="4" max="4" width="15.5546875" style="9" customWidth="1"/>
    <col min="5" max="5" width="15" style="9" customWidth="1"/>
    <col min="6" max="6" width="15.6640625" style="9" customWidth="1"/>
    <col min="7" max="7" width="5.6640625" style="10" customWidth="1"/>
    <col min="8" max="8" width="15.6640625" style="10" customWidth="1"/>
    <col min="9" max="9" width="5.6640625" style="9" customWidth="1"/>
    <col min="10" max="10" width="9.6640625" style="9" customWidth="1"/>
    <col min="11" max="17" width="9.33203125" style="9" customWidth="1"/>
    <col min="18" max="16384" width="9.109375" style="9"/>
  </cols>
  <sheetData>
    <row r="1" spans="1:78" ht="38.25" customHeight="1" x14ac:dyDescent="0.3">
      <c r="A1" s="8" t="s">
        <v>33</v>
      </c>
    </row>
    <row r="2" spans="1:78" ht="12.6" x14ac:dyDescent="0.3">
      <c r="A2" s="12" t="s">
        <v>45</v>
      </c>
      <c r="D2" s="12" t="s">
        <v>22</v>
      </c>
    </row>
    <row r="3" spans="1:78" ht="12.6" x14ac:dyDescent="0.3">
      <c r="A3" s="12" t="s">
        <v>43</v>
      </c>
      <c r="D3" s="9" t="s">
        <v>37</v>
      </c>
    </row>
    <row r="4" spans="1:78" ht="12.6" x14ac:dyDescent="0.3">
      <c r="A4" s="12" t="s">
        <v>46</v>
      </c>
      <c r="D4" s="9" t="s">
        <v>38</v>
      </c>
    </row>
    <row r="5" spans="1:78" ht="12.6" x14ac:dyDescent="0.3">
      <c r="A5" s="12" t="s">
        <v>40</v>
      </c>
      <c r="D5" s="9" t="s">
        <v>39</v>
      </c>
    </row>
    <row r="6" spans="1:78" ht="12.6" x14ac:dyDescent="0.3">
      <c r="A6" s="12"/>
      <c r="D6" s="9" t="s">
        <v>41</v>
      </c>
    </row>
    <row r="7" spans="1:78" ht="12.6" x14ac:dyDescent="0.3">
      <c r="A7" s="12" t="s">
        <v>47</v>
      </c>
    </row>
    <row r="8" spans="1:78" ht="12.6" x14ac:dyDescent="0.3">
      <c r="A8" s="12" t="s">
        <v>21</v>
      </c>
      <c r="D8" s="12" t="s">
        <v>23</v>
      </c>
    </row>
    <row r="9" spans="1:78" ht="12.6" x14ac:dyDescent="0.3">
      <c r="A9" s="13" t="s">
        <v>44</v>
      </c>
      <c r="D9" s="9" t="s">
        <v>34</v>
      </c>
      <c r="F9" s="9" t="s">
        <v>35</v>
      </c>
    </row>
    <row r="10" spans="1:78" ht="27" customHeight="1" x14ac:dyDescent="0.3">
      <c r="F10" s="18" t="s">
        <v>36</v>
      </c>
      <c r="G10" s="18"/>
      <c r="H10" s="18"/>
      <c r="I10" s="18"/>
      <c r="J10" s="18"/>
    </row>
    <row r="11" spans="1:78" ht="25.2" customHeight="1" x14ac:dyDescent="0.2">
      <c r="D11" s="19" t="s">
        <v>42</v>
      </c>
      <c r="E11" s="19"/>
      <c r="F11" s="19"/>
      <c r="G11" s="19"/>
      <c r="H11" s="19"/>
      <c r="I11" s="19"/>
      <c r="J11" s="19"/>
    </row>
    <row r="12" spans="1:78" ht="12.6" x14ac:dyDescent="0.3">
      <c r="A12" s="12"/>
    </row>
    <row r="13" spans="1:78" ht="26.4" customHeight="1" x14ac:dyDescent="0.3">
      <c r="A13" s="20" t="s">
        <v>0</v>
      </c>
      <c r="B13" s="20" t="s">
        <v>1</v>
      </c>
      <c r="C13" s="20" t="s">
        <v>16</v>
      </c>
      <c r="D13" s="20" t="s">
        <v>13</v>
      </c>
      <c r="E13" s="21" t="s">
        <v>2</v>
      </c>
      <c r="F13" s="20" t="s">
        <v>29</v>
      </c>
      <c r="G13" s="20"/>
      <c r="H13" s="20" t="s">
        <v>30</v>
      </c>
      <c r="I13" s="20"/>
      <c r="J13" s="20" t="s">
        <v>31</v>
      </c>
      <c r="K13" s="20" t="s">
        <v>14</v>
      </c>
      <c r="L13" s="20" t="s">
        <v>15</v>
      </c>
      <c r="M13" s="20" t="s">
        <v>27</v>
      </c>
      <c r="N13" s="20" t="s">
        <v>28</v>
      </c>
      <c r="O13" s="20" t="s">
        <v>32</v>
      </c>
      <c r="P13" s="20" t="s">
        <v>3</v>
      </c>
      <c r="Q13" s="20" t="s">
        <v>4</v>
      </c>
    </row>
    <row r="14" spans="1:78" ht="59.4" customHeight="1" x14ac:dyDescent="0.3">
      <c r="A14" s="20"/>
      <c r="B14" s="20"/>
      <c r="C14" s="20"/>
      <c r="D14" s="20"/>
      <c r="E14" s="21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</row>
    <row r="15" spans="1:78" ht="28.95" customHeight="1" x14ac:dyDescent="0.3">
      <c r="A15" s="20"/>
      <c r="B15" s="20"/>
      <c r="C15" s="20"/>
      <c r="D15" s="20"/>
      <c r="E15" s="21"/>
      <c r="F15" s="23" t="s">
        <v>24</v>
      </c>
      <c r="G15" s="24" t="s">
        <v>25</v>
      </c>
      <c r="H15" s="24" t="s">
        <v>24</v>
      </c>
      <c r="I15" s="24" t="s">
        <v>25</v>
      </c>
      <c r="J15" s="24" t="s">
        <v>26</v>
      </c>
      <c r="K15" s="24" t="s">
        <v>18</v>
      </c>
      <c r="L15" s="24" t="s">
        <v>18</v>
      </c>
      <c r="M15" s="24" t="s">
        <v>19</v>
      </c>
      <c r="N15" s="24" t="s">
        <v>20</v>
      </c>
      <c r="O15" s="24" t="s">
        <v>20</v>
      </c>
      <c r="P15" s="24" t="s">
        <v>19</v>
      </c>
      <c r="Q15" s="24"/>
    </row>
    <row r="16" spans="1:78" s="11" customFormat="1" ht="12.75" customHeight="1" x14ac:dyDescent="0.3">
      <c r="A16" s="26" t="s">
        <v>48</v>
      </c>
      <c r="B16" s="26" t="s">
        <v>50</v>
      </c>
      <c r="C16" s="26" t="s">
        <v>49</v>
      </c>
      <c r="D16" s="27">
        <v>320000</v>
      </c>
      <c r="E16" s="27">
        <v>138000</v>
      </c>
      <c r="F16" s="26" t="s">
        <v>53</v>
      </c>
      <c r="G16" s="28" t="s">
        <v>54</v>
      </c>
      <c r="H16" s="26" t="s">
        <v>55</v>
      </c>
      <c r="I16" s="28" t="s">
        <v>56</v>
      </c>
      <c r="J16" s="29">
        <v>23</v>
      </c>
      <c r="K16" s="29">
        <v>9</v>
      </c>
      <c r="L16" s="29">
        <v>9</v>
      </c>
      <c r="M16" s="29">
        <v>4</v>
      </c>
      <c r="N16" s="29">
        <v>7</v>
      </c>
      <c r="O16" s="29">
        <v>4</v>
      </c>
      <c r="P16" s="29">
        <v>3</v>
      </c>
      <c r="Q16" s="29">
        <f>SUM(J16:P16)</f>
        <v>59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</row>
    <row r="17" spans="1:78" s="11" customFormat="1" ht="12.75" customHeight="1" x14ac:dyDescent="0.3">
      <c r="A17" s="26" t="s">
        <v>62</v>
      </c>
      <c r="B17" s="26" t="s">
        <v>63</v>
      </c>
      <c r="C17" s="26" t="s">
        <v>64</v>
      </c>
      <c r="D17" s="27">
        <v>326600</v>
      </c>
      <c r="E17" s="27">
        <v>150000</v>
      </c>
      <c r="F17" s="26" t="s">
        <v>65</v>
      </c>
      <c r="G17" s="28" t="s">
        <v>54</v>
      </c>
      <c r="H17" s="26" t="s">
        <v>66</v>
      </c>
      <c r="I17" s="28" t="s">
        <v>54</v>
      </c>
      <c r="J17" s="29">
        <v>20</v>
      </c>
      <c r="K17" s="29">
        <v>13</v>
      </c>
      <c r="L17" s="29">
        <v>9</v>
      </c>
      <c r="M17" s="29">
        <v>4</v>
      </c>
      <c r="N17" s="29">
        <v>6</v>
      </c>
      <c r="O17" s="29">
        <v>5</v>
      </c>
      <c r="P17" s="29">
        <v>3</v>
      </c>
      <c r="Q17" s="29">
        <f t="shared" ref="Q17:Q25" si="0">SUM(J17:P17)</f>
        <v>60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</row>
    <row r="18" spans="1:78" s="11" customFormat="1" ht="12.75" customHeight="1" x14ac:dyDescent="0.3">
      <c r="A18" s="26" t="s">
        <v>57</v>
      </c>
      <c r="B18" s="26" t="s">
        <v>59</v>
      </c>
      <c r="C18" s="26" t="s">
        <v>58</v>
      </c>
      <c r="D18" s="27">
        <v>428825</v>
      </c>
      <c r="E18" s="27">
        <v>150000</v>
      </c>
      <c r="F18" s="26" t="s">
        <v>60</v>
      </c>
      <c r="G18" s="26" t="s">
        <v>54</v>
      </c>
      <c r="H18" s="26" t="s">
        <v>61</v>
      </c>
      <c r="I18" s="26" t="s">
        <v>54</v>
      </c>
      <c r="J18" s="29">
        <v>33</v>
      </c>
      <c r="K18" s="29">
        <v>13</v>
      </c>
      <c r="L18" s="29">
        <v>12</v>
      </c>
      <c r="M18" s="29">
        <v>4</v>
      </c>
      <c r="N18" s="29">
        <v>8</v>
      </c>
      <c r="O18" s="29">
        <v>5</v>
      </c>
      <c r="P18" s="29">
        <v>4</v>
      </c>
      <c r="Q18" s="29">
        <f t="shared" si="0"/>
        <v>79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</row>
    <row r="19" spans="1:78" x14ac:dyDescent="0.3">
      <c r="A19" s="26" t="s">
        <v>69</v>
      </c>
      <c r="B19" s="26" t="s">
        <v>77</v>
      </c>
      <c r="C19" s="26" t="s">
        <v>73</v>
      </c>
      <c r="D19" s="27">
        <v>1375000</v>
      </c>
      <c r="E19" s="27">
        <v>150000</v>
      </c>
      <c r="F19" s="26" t="s">
        <v>80</v>
      </c>
      <c r="G19" s="26" t="s">
        <v>54</v>
      </c>
      <c r="H19" s="26" t="s">
        <v>53</v>
      </c>
      <c r="I19" s="26" t="s">
        <v>56</v>
      </c>
      <c r="J19" s="29">
        <v>28</v>
      </c>
      <c r="K19" s="29">
        <v>12</v>
      </c>
      <c r="L19" s="29">
        <v>10</v>
      </c>
      <c r="M19" s="29">
        <v>4</v>
      </c>
      <c r="N19" s="29">
        <v>6</v>
      </c>
      <c r="O19" s="29">
        <v>8</v>
      </c>
      <c r="P19" s="29">
        <v>5</v>
      </c>
      <c r="Q19" s="29">
        <f t="shared" si="0"/>
        <v>73</v>
      </c>
    </row>
    <row r="20" spans="1:78" x14ac:dyDescent="0.3">
      <c r="A20" s="26" t="s">
        <v>70</v>
      </c>
      <c r="B20" s="26" t="s">
        <v>78</v>
      </c>
      <c r="C20" s="26" t="s">
        <v>74</v>
      </c>
      <c r="D20" s="27">
        <v>284030</v>
      </c>
      <c r="E20" s="27">
        <v>120000</v>
      </c>
      <c r="F20" s="26" t="s">
        <v>81</v>
      </c>
      <c r="G20" s="26" t="s">
        <v>54</v>
      </c>
      <c r="H20" s="26" t="s">
        <v>84</v>
      </c>
      <c r="I20" s="26" t="s">
        <v>54</v>
      </c>
      <c r="J20" s="29">
        <v>35</v>
      </c>
      <c r="K20" s="29">
        <v>13</v>
      </c>
      <c r="L20" s="29">
        <v>13</v>
      </c>
      <c r="M20" s="29">
        <v>5</v>
      </c>
      <c r="N20" s="29">
        <v>8</v>
      </c>
      <c r="O20" s="29">
        <v>9</v>
      </c>
      <c r="P20" s="29">
        <v>4</v>
      </c>
      <c r="Q20" s="29">
        <f t="shared" si="0"/>
        <v>87</v>
      </c>
    </row>
    <row r="21" spans="1:78" x14ac:dyDescent="0.3">
      <c r="A21" s="26" t="s">
        <v>71</v>
      </c>
      <c r="B21" s="26" t="s">
        <v>79</v>
      </c>
      <c r="C21" s="26" t="s">
        <v>75</v>
      </c>
      <c r="D21" s="27">
        <v>1328750</v>
      </c>
      <c r="E21" s="27">
        <v>600000</v>
      </c>
      <c r="F21" s="26" t="s">
        <v>82</v>
      </c>
      <c r="G21" s="26" t="s">
        <v>54</v>
      </c>
      <c r="H21" s="26" t="s">
        <v>85</v>
      </c>
      <c r="I21" s="26" t="s">
        <v>54</v>
      </c>
      <c r="J21" s="29">
        <v>27</v>
      </c>
      <c r="K21" s="29">
        <v>11</v>
      </c>
      <c r="L21" s="29">
        <v>9</v>
      </c>
      <c r="M21" s="29">
        <v>5</v>
      </c>
      <c r="N21" s="29">
        <v>7</v>
      </c>
      <c r="O21" s="29">
        <v>7</v>
      </c>
      <c r="P21" s="29">
        <v>4</v>
      </c>
      <c r="Q21" s="29">
        <f t="shared" si="0"/>
        <v>70</v>
      </c>
    </row>
    <row r="22" spans="1:78" x14ac:dyDescent="0.3">
      <c r="A22" s="26" t="s">
        <v>72</v>
      </c>
      <c r="B22" s="26" t="s">
        <v>59</v>
      </c>
      <c r="C22" s="26" t="s">
        <v>76</v>
      </c>
      <c r="D22" s="27">
        <v>521104</v>
      </c>
      <c r="E22" s="27">
        <v>150000</v>
      </c>
      <c r="F22" s="26" t="s">
        <v>83</v>
      </c>
      <c r="G22" s="26" t="s">
        <v>54</v>
      </c>
      <c r="H22" s="26" t="s">
        <v>86</v>
      </c>
      <c r="I22" s="26" t="s">
        <v>52</v>
      </c>
      <c r="J22" s="29">
        <v>35</v>
      </c>
      <c r="K22" s="29">
        <v>13</v>
      </c>
      <c r="L22" s="29">
        <v>14</v>
      </c>
      <c r="M22" s="29">
        <v>4</v>
      </c>
      <c r="N22" s="29">
        <v>4</v>
      </c>
      <c r="O22" s="29">
        <v>4</v>
      </c>
      <c r="P22" s="29">
        <v>4</v>
      </c>
      <c r="Q22" s="29">
        <f t="shared" si="0"/>
        <v>78</v>
      </c>
    </row>
    <row r="23" spans="1:78" x14ac:dyDescent="0.3">
      <c r="A23" s="26" t="s">
        <v>89</v>
      </c>
      <c r="B23" s="26" t="s">
        <v>95</v>
      </c>
      <c r="C23" s="26" t="s">
        <v>92</v>
      </c>
      <c r="D23" s="27">
        <v>2685000</v>
      </c>
      <c r="E23" s="27">
        <v>1050000</v>
      </c>
      <c r="F23" s="26" t="s">
        <v>98</v>
      </c>
      <c r="G23" s="26" t="s">
        <v>54</v>
      </c>
      <c r="H23" s="26" t="s">
        <v>100</v>
      </c>
      <c r="I23" s="26" t="s">
        <v>54</v>
      </c>
      <c r="J23" s="29">
        <v>35</v>
      </c>
      <c r="K23" s="29">
        <v>14</v>
      </c>
      <c r="L23" s="29">
        <v>15</v>
      </c>
      <c r="M23" s="29">
        <v>5</v>
      </c>
      <c r="N23" s="29">
        <v>6</v>
      </c>
      <c r="O23" s="29">
        <v>10</v>
      </c>
      <c r="P23" s="29">
        <v>5</v>
      </c>
      <c r="Q23" s="29">
        <f t="shared" si="0"/>
        <v>90</v>
      </c>
    </row>
    <row r="24" spans="1:78" x14ac:dyDescent="0.3">
      <c r="A24" s="26" t="s">
        <v>90</v>
      </c>
      <c r="B24" s="26" t="s">
        <v>96</v>
      </c>
      <c r="C24" s="26" t="s">
        <v>93</v>
      </c>
      <c r="D24" s="27">
        <v>400000</v>
      </c>
      <c r="E24" s="27">
        <v>150000</v>
      </c>
      <c r="F24" s="26" t="s">
        <v>99</v>
      </c>
      <c r="G24" s="26" t="s">
        <v>52</v>
      </c>
      <c r="H24" s="26" t="s">
        <v>101</v>
      </c>
      <c r="I24" s="26" t="s">
        <v>54</v>
      </c>
      <c r="J24" s="29">
        <v>30</v>
      </c>
      <c r="K24" s="29">
        <v>12</v>
      </c>
      <c r="L24" s="29">
        <v>12</v>
      </c>
      <c r="M24" s="29">
        <v>5</v>
      </c>
      <c r="N24" s="29">
        <v>7</v>
      </c>
      <c r="O24" s="29">
        <v>7</v>
      </c>
      <c r="P24" s="29">
        <v>4</v>
      </c>
      <c r="Q24" s="29">
        <f t="shared" si="0"/>
        <v>77</v>
      </c>
    </row>
    <row r="25" spans="1:78" x14ac:dyDescent="0.3">
      <c r="A25" s="26" t="s">
        <v>91</v>
      </c>
      <c r="B25" s="26" t="s">
        <v>97</v>
      </c>
      <c r="C25" s="26" t="s">
        <v>94</v>
      </c>
      <c r="D25" s="27">
        <v>424400</v>
      </c>
      <c r="E25" s="27">
        <v>200000</v>
      </c>
      <c r="F25" s="26" t="s">
        <v>86</v>
      </c>
      <c r="G25" s="26" t="s">
        <v>54</v>
      </c>
      <c r="H25" s="26" t="s">
        <v>98</v>
      </c>
      <c r="I25" s="26" t="s">
        <v>56</v>
      </c>
      <c r="J25" s="29">
        <v>37</v>
      </c>
      <c r="K25" s="29">
        <v>14</v>
      </c>
      <c r="L25" s="29">
        <v>14</v>
      </c>
      <c r="M25" s="29">
        <v>5</v>
      </c>
      <c r="N25" s="29">
        <v>7</v>
      </c>
      <c r="O25" s="29">
        <v>7</v>
      </c>
      <c r="P25" s="29">
        <v>4</v>
      </c>
      <c r="Q25" s="29">
        <f t="shared" si="0"/>
        <v>88</v>
      </c>
    </row>
  </sheetData>
  <mergeCells count="17">
    <mergeCell ref="Q13:Q14"/>
    <mergeCell ref="K13:K14"/>
    <mergeCell ref="L13:L14"/>
    <mergeCell ref="M13:M14"/>
    <mergeCell ref="N13:N14"/>
    <mergeCell ref="O13:O14"/>
    <mergeCell ref="P13:P14"/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</mergeCells>
  <dataValidations count="4">
    <dataValidation type="decimal" operator="lessThanOrEqual" allowBlank="1" showInputMessage="1" showErrorMessage="1" error="max. 40" sqref="J16:J25" xr:uid="{32B453FF-7616-43D2-9EE0-D2690B88947B}">
      <formula1>40</formula1>
    </dataValidation>
    <dataValidation type="decimal" operator="lessThanOrEqual" allowBlank="1" showInputMessage="1" showErrorMessage="1" error="max. 15" sqref="K16:L25" xr:uid="{B2A1F68A-DB04-45C8-A69B-D4FAE472C3D4}">
      <formula1>15</formula1>
    </dataValidation>
    <dataValidation type="decimal" operator="lessThanOrEqual" allowBlank="1" showInputMessage="1" showErrorMessage="1" error="max. 5" sqref="P16:P25 M16:M25" xr:uid="{0D901CFE-DFDF-4D13-9FBE-6A41E457B544}">
      <formula1>5</formula1>
    </dataValidation>
    <dataValidation type="decimal" operator="lessThanOrEqual" allowBlank="1" showInputMessage="1" showErrorMessage="1" error="max. 10" sqref="N16:O25" xr:uid="{9B1F4ABE-F572-4464-AC1C-CFD0E6584A64}">
      <formula1>10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80976-7F38-4C80-AFD9-D30429AD23AD}">
  <dimension ref="A1:CA25"/>
  <sheetViews>
    <sheetView zoomScale="90" zoomScaleNormal="90" workbookViewId="0"/>
  </sheetViews>
  <sheetFormatPr defaultColWidth="9.109375" defaultRowHeight="12" x14ac:dyDescent="0.3"/>
  <cols>
    <col min="1" max="1" width="11.6640625" style="9" customWidth="1"/>
    <col min="2" max="2" width="30" style="9" bestFit="1" customWidth="1"/>
    <col min="3" max="3" width="43.6640625" style="9" customWidth="1"/>
    <col min="4" max="4" width="15.5546875" style="9" customWidth="1"/>
    <col min="5" max="5" width="15" style="9" customWidth="1"/>
    <col min="6" max="6" width="15.6640625" style="9" customWidth="1"/>
    <col min="7" max="7" width="5.6640625" style="10" customWidth="1"/>
    <col min="8" max="8" width="15.6640625" style="10" customWidth="1"/>
    <col min="9" max="9" width="5.6640625" style="9" customWidth="1"/>
    <col min="10" max="10" width="9.6640625" style="9" customWidth="1"/>
    <col min="11" max="17" width="9.33203125" style="9" customWidth="1"/>
    <col min="18" max="16384" width="9.109375" style="9"/>
  </cols>
  <sheetData>
    <row r="1" spans="1:79" ht="38.25" customHeight="1" x14ac:dyDescent="0.3">
      <c r="A1" s="8" t="s">
        <v>33</v>
      </c>
    </row>
    <row r="2" spans="1:79" ht="12.6" x14ac:dyDescent="0.3">
      <c r="A2" s="12" t="s">
        <v>45</v>
      </c>
      <c r="D2" s="12" t="s">
        <v>22</v>
      </c>
    </row>
    <row r="3" spans="1:79" ht="12.6" x14ac:dyDescent="0.3">
      <c r="A3" s="12" t="s">
        <v>43</v>
      </c>
      <c r="D3" s="9" t="s">
        <v>37</v>
      </c>
    </row>
    <row r="4" spans="1:79" ht="12.6" x14ac:dyDescent="0.3">
      <c r="A4" s="12" t="s">
        <v>46</v>
      </c>
      <c r="D4" s="9" t="s">
        <v>38</v>
      </c>
    </row>
    <row r="5" spans="1:79" ht="12.6" x14ac:dyDescent="0.3">
      <c r="A5" s="12" t="s">
        <v>40</v>
      </c>
      <c r="D5" s="9" t="s">
        <v>39</v>
      </c>
    </row>
    <row r="6" spans="1:79" ht="12.6" x14ac:dyDescent="0.3">
      <c r="A6" s="12"/>
      <c r="D6" s="9" t="s">
        <v>41</v>
      </c>
    </row>
    <row r="7" spans="1:79" ht="12.6" x14ac:dyDescent="0.3">
      <c r="A7" s="12" t="s">
        <v>47</v>
      </c>
    </row>
    <row r="8" spans="1:79" ht="12.6" x14ac:dyDescent="0.3">
      <c r="A8" s="12" t="s">
        <v>21</v>
      </c>
      <c r="D8" s="12" t="s">
        <v>23</v>
      </c>
    </row>
    <row r="9" spans="1:79" ht="12.6" x14ac:dyDescent="0.3">
      <c r="A9" s="13" t="s">
        <v>44</v>
      </c>
      <c r="D9" s="9" t="s">
        <v>34</v>
      </c>
      <c r="F9" s="9" t="s">
        <v>35</v>
      </c>
    </row>
    <row r="10" spans="1:79" ht="27" customHeight="1" x14ac:dyDescent="0.3">
      <c r="F10" s="18" t="s">
        <v>36</v>
      </c>
      <c r="G10" s="18"/>
      <c r="H10" s="18"/>
      <c r="I10" s="18"/>
      <c r="J10" s="18"/>
    </row>
    <row r="11" spans="1:79" ht="25.2" customHeight="1" x14ac:dyDescent="0.2">
      <c r="D11" s="19" t="s">
        <v>42</v>
      </c>
      <c r="E11" s="19"/>
      <c r="F11" s="19"/>
      <c r="G11" s="19"/>
      <c r="H11" s="19"/>
      <c r="I11" s="19"/>
      <c r="J11" s="19"/>
    </row>
    <row r="12" spans="1:79" ht="12.6" x14ac:dyDescent="0.3">
      <c r="A12" s="12"/>
    </row>
    <row r="13" spans="1:79" ht="26.4" customHeight="1" x14ac:dyDescent="0.3">
      <c r="A13" s="20" t="s">
        <v>0</v>
      </c>
      <c r="B13" s="20" t="s">
        <v>1</v>
      </c>
      <c r="C13" s="20" t="s">
        <v>16</v>
      </c>
      <c r="D13" s="20" t="s">
        <v>13</v>
      </c>
      <c r="E13" s="21" t="s">
        <v>2</v>
      </c>
      <c r="F13" s="20" t="s">
        <v>29</v>
      </c>
      <c r="G13" s="20"/>
      <c r="H13" s="20" t="s">
        <v>30</v>
      </c>
      <c r="I13" s="20"/>
      <c r="J13" s="20" t="s">
        <v>31</v>
      </c>
      <c r="K13" s="20" t="s">
        <v>14</v>
      </c>
      <c r="L13" s="20" t="s">
        <v>15</v>
      </c>
      <c r="M13" s="20" t="s">
        <v>27</v>
      </c>
      <c r="N13" s="20" t="s">
        <v>28</v>
      </c>
      <c r="O13" s="20" t="s">
        <v>32</v>
      </c>
      <c r="P13" s="20" t="s">
        <v>3</v>
      </c>
      <c r="Q13" s="20" t="s">
        <v>4</v>
      </c>
    </row>
    <row r="14" spans="1:79" ht="59.4" customHeight="1" x14ac:dyDescent="0.3">
      <c r="A14" s="20"/>
      <c r="B14" s="20"/>
      <c r="C14" s="20"/>
      <c r="D14" s="20"/>
      <c r="E14" s="21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</row>
    <row r="15" spans="1:79" ht="28.95" customHeight="1" x14ac:dyDescent="0.3">
      <c r="A15" s="20"/>
      <c r="B15" s="20"/>
      <c r="C15" s="20"/>
      <c r="D15" s="20"/>
      <c r="E15" s="21"/>
      <c r="F15" s="23" t="s">
        <v>24</v>
      </c>
      <c r="G15" s="24" t="s">
        <v>25</v>
      </c>
      <c r="H15" s="24" t="s">
        <v>24</v>
      </c>
      <c r="I15" s="24" t="s">
        <v>25</v>
      </c>
      <c r="J15" s="24" t="s">
        <v>26</v>
      </c>
      <c r="K15" s="24" t="s">
        <v>18</v>
      </c>
      <c r="L15" s="24" t="s">
        <v>18</v>
      </c>
      <c r="M15" s="24" t="s">
        <v>19</v>
      </c>
      <c r="N15" s="24" t="s">
        <v>20</v>
      </c>
      <c r="O15" s="24" t="s">
        <v>20</v>
      </c>
      <c r="P15" s="24" t="s">
        <v>19</v>
      </c>
      <c r="Q15" s="24"/>
    </row>
    <row r="16" spans="1:79" s="11" customFormat="1" ht="12.75" customHeight="1" x14ac:dyDescent="0.3">
      <c r="A16" s="26" t="s">
        <v>48</v>
      </c>
      <c r="B16" s="26" t="s">
        <v>50</v>
      </c>
      <c r="C16" s="26" t="s">
        <v>49</v>
      </c>
      <c r="D16" s="27">
        <v>320000</v>
      </c>
      <c r="E16" s="27">
        <v>138000</v>
      </c>
      <c r="F16" s="26" t="s">
        <v>53</v>
      </c>
      <c r="G16" s="28" t="s">
        <v>54</v>
      </c>
      <c r="H16" s="26" t="s">
        <v>55</v>
      </c>
      <c r="I16" s="28" t="s">
        <v>56</v>
      </c>
      <c r="J16" s="29">
        <v>20</v>
      </c>
      <c r="K16" s="29">
        <v>11</v>
      </c>
      <c r="L16" s="29">
        <v>9</v>
      </c>
      <c r="M16" s="29">
        <v>4</v>
      </c>
      <c r="N16" s="29">
        <v>6</v>
      </c>
      <c r="O16" s="29">
        <v>5</v>
      </c>
      <c r="P16" s="29">
        <v>3</v>
      </c>
      <c r="Q16" s="29">
        <v>58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</row>
    <row r="17" spans="1:79" s="11" customFormat="1" ht="12.75" customHeight="1" x14ac:dyDescent="0.3">
      <c r="A17" s="26" t="s">
        <v>62</v>
      </c>
      <c r="B17" s="26" t="s">
        <v>63</v>
      </c>
      <c r="C17" s="26" t="s">
        <v>64</v>
      </c>
      <c r="D17" s="27">
        <v>326600</v>
      </c>
      <c r="E17" s="27">
        <v>150000</v>
      </c>
      <c r="F17" s="26" t="s">
        <v>65</v>
      </c>
      <c r="G17" s="28" t="s">
        <v>54</v>
      </c>
      <c r="H17" s="26" t="s">
        <v>66</v>
      </c>
      <c r="I17" s="28" t="s">
        <v>54</v>
      </c>
      <c r="J17" s="29">
        <v>22</v>
      </c>
      <c r="K17" s="29">
        <v>11</v>
      </c>
      <c r="L17" s="29">
        <v>9</v>
      </c>
      <c r="M17" s="29">
        <v>4</v>
      </c>
      <c r="N17" s="29">
        <v>6</v>
      </c>
      <c r="O17" s="29">
        <v>5</v>
      </c>
      <c r="P17" s="29">
        <v>3</v>
      </c>
      <c r="Q17" s="29">
        <v>60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</row>
    <row r="18" spans="1:79" s="11" customFormat="1" ht="12.75" customHeight="1" x14ac:dyDescent="0.3">
      <c r="A18" s="26" t="s">
        <v>57</v>
      </c>
      <c r="B18" s="26" t="s">
        <v>59</v>
      </c>
      <c r="C18" s="26" t="s">
        <v>58</v>
      </c>
      <c r="D18" s="27">
        <v>428825</v>
      </c>
      <c r="E18" s="27">
        <v>150000</v>
      </c>
      <c r="F18" s="26" t="s">
        <v>60</v>
      </c>
      <c r="G18" s="26" t="s">
        <v>54</v>
      </c>
      <c r="H18" s="26" t="s">
        <v>61</v>
      </c>
      <c r="I18" s="26" t="s">
        <v>54</v>
      </c>
      <c r="J18" s="29">
        <v>32</v>
      </c>
      <c r="K18" s="29">
        <v>13</v>
      </c>
      <c r="L18" s="29">
        <v>12</v>
      </c>
      <c r="M18" s="29">
        <v>4</v>
      </c>
      <c r="N18" s="29">
        <v>6</v>
      </c>
      <c r="O18" s="29">
        <v>7</v>
      </c>
      <c r="P18" s="29">
        <v>4</v>
      </c>
      <c r="Q18" s="29">
        <v>78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</row>
    <row r="19" spans="1:79" x14ac:dyDescent="0.3">
      <c r="A19" s="26" t="s">
        <v>69</v>
      </c>
      <c r="B19" s="26" t="s">
        <v>77</v>
      </c>
      <c r="C19" s="26" t="s">
        <v>73</v>
      </c>
      <c r="D19" s="27">
        <v>1375000</v>
      </c>
      <c r="E19" s="27">
        <v>150000</v>
      </c>
      <c r="F19" s="26" t="s">
        <v>80</v>
      </c>
      <c r="G19" s="26" t="s">
        <v>54</v>
      </c>
      <c r="H19" s="26" t="s">
        <v>53</v>
      </c>
      <c r="I19" s="26" t="s">
        <v>56</v>
      </c>
      <c r="J19" s="29">
        <v>25</v>
      </c>
      <c r="K19" s="29">
        <v>13</v>
      </c>
      <c r="L19" s="29">
        <v>10</v>
      </c>
      <c r="M19" s="29">
        <v>4</v>
      </c>
      <c r="N19" s="29">
        <v>7</v>
      </c>
      <c r="O19" s="29">
        <v>9</v>
      </c>
      <c r="P19" s="29">
        <v>5</v>
      </c>
      <c r="Q19" s="29">
        <f t="shared" ref="Q19:Q25" si="0">SUM(J19:P19)</f>
        <v>73</v>
      </c>
    </row>
    <row r="20" spans="1:79" x14ac:dyDescent="0.3">
      <c r="A20" s="26" t="s">
        <v>70</v>
      </c>
      <c r="B20" s="26" t="s">
        <v>78</v>
      </c>
      <c r="C20" s="26" t="s">
        <v>74</v>
      </c>
      <c r="D20" s="27">
        <v>284030</v>
      </c>
      <c r="E20" s="27">
        <v>120000</v>
      </c>
      <c r="F20" s="26" t="s">
        <v>81</v>
      </c>
      <c r="G20" s="26" t="s">
        <v>54</v>
      </c>
      <c r="H20" s="26" t="s">
        <v>84</v>
      </c>
      <c r="I20" s="26" t="s">
        <v>54</v>
      </c>
      <c r="J20" s="29">
        <v>33</v>
      </c>
      <c r="K20" s="29">
        <v>12</v>
      </c>
      <c r="L20" s="29">
        <v>12</v>
      </c>
      <c r="M20" s="29">
        <v>4</v>
      </c>
      <c r="N20" s="29">
        <v>7</v>
      </c>
      <c r="O20" s="29">
        <v>8</v>
      </c>
      <c r="P20" s="29">
        <v>4</v>
      </c>
      <c r="Q20" s="29">
        <f t="shared" si="0"/>
        <v>80</v>
      </c>
    </row>
    <row r="21" spans="1:79" x14ac:dyDescent="0.3">
      <c r="A21" s="26" t="s">
        <v>71</v>
      </c>
      <c r="B21" s="26" t="s">
        <v>79</v>
      </c>
      <c r="C21" s="26" t="s">
        <v>75</v>
      </c>
      <c r="D21" s="27">
        <v>1328750</v>
      </c>
      <c r="E21" s="27">
        <v>600000</v>
      </c>
      <c r="F21" s="26" t="s">
        <v>82</v>
      </c>
      <c r="G21" s="26" t="s">
        <v>54</v>
      </c>
      <c r="H21" s="26" t="s">
        <v>85</v>
      </c>
      <c r="I21" s="26" t="s">
        <v>54</v>
      </c>
      <c r="J21" s="29">
        <v>25</v>
      </c>
      <c r="K21" s="29">
        <v>13</v>
      </c>
      <c r="L21" s="29">
        <v>10</v>
      </c>
      <c r="M21" s="29">
        <v>4</v>
      </c>
      <c r="N21" s="29">
        <v>7</v>
      </c>
      <c r="O21" s="29">
        <v>7</v>
      </c>
      <c r="P21" s="29">
        <v>4</v>
      </c>
      <c r="Q21" s="29">
        <f t="shared" si="0"/>
        <v>70</v>
      </c>
    </row>
    <row r="22" spans="1:79" x14ac:dyDescent="0.3">
      <c r="A22" s="26" t="s">
        <v>72</v>
      </c>
      <c r="B22" s="26" t="s">
        <v>59</v>
      </c>
      <c r="C22" s="26" t="s">
        <v>76</v>
      </c>
      <c r="D22" s="27">
        <v>521104</v>
      </c>
      <c r="E22" s="27">
        <v>150000</v>
      </c>
      <c r="F22" s="26" t="s">
        <v>83</v>
      </c>
      <c r="G22" s="26" t="s">
        <v>54</v>
      </c>
      <c r="H22" s="26" t="s">
        <v>86</v>
      </c>
      <c r="I22" s="26" t="s">
        <v>52</v>
      </c>
      <c r="J22" s="29">
        <v>35</v>
      </c>
      <c r="K22" s="29">
        <v>10</v>
      </c>
      <c r="L22" s="29">
        <v>12</v>
      </c>
      <c r="M22" s="29">
        <v>3</v>
      </c>
      <c r="N22" s="29">
        <v>5</v>
      </c>
      <c r="O22" s="29">
        <v>3</v>
      </c>
      <c r="P22" s="29">
        <v>4</v>
      </c>
      <c r="Q22" s="29">
        <f t="shared" si="0"/>
        <v>72</v>
      </c>
    </row>
    <row r="23" spans="1:79" x14ac:dyDescent="0.3">
      <c r="A23" s="26" t="s">
        <v>89</v>
      </c>
      <c r="B23" s="26" t="s">
        <v>95</v>
      </c>
      <c r="C23" s="26" t="s">
        <v>92</v>
      </c>
      <c r="D23" s="27">
        <v>2685000</v>
      </c>
      <c r="E23" s="27">
        <v>1050000</v>
      </c>
      <c r="F23" s="26" t="s">
        <v>98</v>
      </c>
      <c r="G23" s="26" t="s">
        <v>54</v>
      </c>
      <c r="H23" s="26" t="s">
        <v>100</v>
      </c>
      <c r="I23" s="26" t="s">
        <v>54</v>
      </c>
      <c r="J23" s="29">
        <v>30</v>
      </c>
      <c r="K23" s="29">
        <v>13</v>
      </c>
      <c r="L23" s="29">
        <v>12</v>
      </c>
      <c r="M23" s="29">
        <v>5</v>
      </c>
      <c r="N23" s="29">
        <v>9</v>
      </c>
      <c r="O23" s="29">
        <v>9</v>
      </c>
      <c r="P23" s="29">
        <v>5</v>
      </c>
      <c r="Q23" s="29">
        <f t="shared" si="0"/>
        <v>83</v>
      </c>
    </row>
    <row r="24" spans="1:79" x14ac:dyDescent="0.3">
      <c r="A24" s="26" t="s">
        <v>90</v>
      </c>
      <c r="B24" s="26" t="s">
        <v>96</v>
      </c>
      <c r="C24" s="26" t="s">
        <v>93</v>
      </c>
      <c r="D24" s="27">
        <v>400000</v>
      </c>
      <c r="E24" s="27">
        <v>150000</v>
      </c>
      <c r="F24" s="26" t="s">
        <v>99</v>
      </c>
      <c r="G24" s="26" t="s">
        <v>52</v>
      </c>
      <c r="H24" s="26" t="s">
        <v>101</v>
      </c>
      <c r="I24" s="26" t="s">
        <v>54</v>
      </c>
      <c r="J24" s="29">
        <v>30</v>
      </c>
      <c r="K24" s="29">
        <v>10</v>
      </c>
      <c r="L24" s="29">
        <v>10</v>
      </c>
      <c r="M24" s="29">
        <v>4</v>
      </c>
      <c r="N24" s="29">
        <v>7</v>
      </c>
      <c r="O24" s="29">
        <v>8</v>
      </c>
      <c r="P24" s="29">
        <v>3</v>
      </c>
      <c r="Q24" s="29">
        <f t="shared" si="0"/>
        <v>72</v>
      </c>
    </row>
    <row r="25" spans="1:79" x14ac:dyDescent="0.3">
      <c r="A25" s="26" t="s">
        <v>91</v>
      </c>
      <c r="B25" s="26" t="s">
        <v>97</v>
      </c>
      <c r="C25" s="26" t="s">
        <v>94</v>
      </c>
      <c r="D25" s="27">
        <v>424400</v>
      </c>
      <c r="E25" s="27">
        <v>200000</v>
      </c>
      <c r="F25" s="26" t="s">
        <v>86</v>
      </c>
      <c r="G25" s="26" t="s">
        <v>54</v>
      </c>
      <c r="H25" s="26" t="s">
        <v>98</v>
      </c>
      <c r="I25" s="26" t="s">
        <v>56</v>
      </c>
      <c r="J25" s="29">
        <v>32</v>
      </c>
      <c r="K25" s="29">
        <v>12</v>
      </c>
      <c r="L25" s="29">
        <v>11</v>
      </c>
      <c r="M25" s="29">
        <v>5</v>
      </c>
      <c r="N25" s="29">
        <v>9</v>
      </c>
      <c r="O25" s="29">
        <v>8</v>
      </c>
      <c r="P25" s="29">
        <v>3</v>
      </c>
      <c r="Q25" s="29">
        <f t="shared" si="0"/>
        <v>80</v>
      </c>
    </row>
  </sheetData>
  <mergeCells count="17">
    <mergeCell ref="Q13:Q14"/>
    <mergeCell ref="K13:K14"/>
    <mergeCell ref="L13:L14"/>
    <mergeCell ref="M13:M14"/>
    <mergeCell ref="N13:N14"/>
    <mergeCell ref="O13:O14"/>
    <mergeCell ref="P13:P14"/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</mergeCells>
  <dataValidations count="4">
    <dataValidation type="decimal" operator="lessThanOrEqual" allowBlank="1" showInputMessage="1" showErrorMessage="1" error="max. 40" sqref="J16:J25" xr:uid="{C76F832A-FA86-4161-B06F-DB77B26A9493}">
      <formula1>40</formula1>
    </dataValidation>
    <dataValidation type="decimal" operator="lessThanOrEqual" allowBlank="1" showInputMessage="1" showErrorMessage="1" error="max. 15" sqref="K16:L25" xr:uid="{EF5866CE-A4A8-4C20-A7E5-6E73CC8C4AFB}">
      <formula1>15</formula1>
    </dataValidation>
    <dataValidation type="decimal" operator="lessThanOrEqual" allowBlank="1" showInputMessage="1" showErrorMessage="1" error="max. 5" sqref="M16:M25 P16:P25" xr:uid="{3E46DDE0-41ED-4354-BEB7-F30BCE18249E}">
      <formula1>5</formula1>
    </dataValidation>
    <dataValidation type="decimal" operator="lessThanOrEqual" allowBlank="1" showInputMessage="1" showErrorMessage="1" error="max. 10" sqref="N16:O25" xr:uid="{AAEC17CC-C0D5-4C58-B689-B19B6DEA8951}">
      <formula1>10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6245D-370C-4A32-A206-E789CE5B492B}">
  <dimension ref="A1:CA25"/>
  <sheetViews>
    <sheetView zoomScale="90" zoomScaleNormal="90" workbookViewId="0">
      <selection activeCell="I22" sqref="I22"/>
    </sheetView>
  </sheetViews>
  <sheetFormatPr defaultColWidth="9.109375" defaultRowHeight="12" x14ac:dyDescent="0.3"/>
  <cols>
    <col min="1" max="1" width="11.6640625" style="9" customWidth="1"/>
    <col min="2" max="2" width="30" style="9" bestFit="1" customWidth="1"/>
    <col min="3" max="3" width="43.6640625" style="9" customWidth="1"/>
    <col min="4" max="4" width="15.5546875" style="9" customWidth="1"/>
    <col min="5" max="5" width="15" style="9" customWidth="1"/>
    <col min="6" max="6" width="15.6640625" style="9" customWidth="1"/>
    <col min="7" max="7" width="5.6640625" style="10" customWidth="1"/>
    <col min="8" max="8" width="15.6640625" style="10" customWidth="1"/>
    <col min="9" max="9" width="5.6640625" style="9" customWidth="1"/>
    <col min="10" max="10" width="9.6640625" style="9" customWidth="1"/>
    <col min="11" max="17" width="9.33203125" style="9" customWidth="1"/>
    <col min="18" max="16384" width="9.109375" style="9"/>
  </cols>
  <sheetData>
    <row r="1" spans="1:79" ht="38.25" customHeight="1" x14ac:dyDescent="0.3">
      <c r="A1" s="8" t="s">
        <v>33</v>
      </c>
    </row>
    <row r="2" spans="1:79" ht="12.6" x14ac:dyDescent="0.3">
      <c r="A2" s="12" t="s">
        <v>45</v>
      </c>
      <c r="D2" s="12" t="s">
        <v>22</v>
      </c>
    </row>
    <row r="3" spans="1:79" ht="12.6" x14ac:dyDescent="0.3">
      <c r="A3" s="12" t="s">
        <v>43</v>
      </c>
      <c r="D3" s="9" t="s">
        <v>37</v>
      </c>
    </row>
    <row r="4" spans="1:79" ht="12.6" x14ac:dyDescent="0.3">
      <c r="A4" s="12" t="s">
        <v>46</v>
      </c>
      <c r="D4" s="9" t="s">
        <v>38</v>
      </c>
    </row>
    <row r="5" spans="1:79" ht="12.6" x14ac:dyDescent="0.3">
      <c r="A5" s="12" t="s">
        <v>40</v>
      </c>
      <c r="D5" s="9" t="s">
        <v>39</v>
      </c>
    </row>
    <row r="6" spans="1:79" ht="12.6" x14ac:dyDescent="0.3">
      <c r="A6" s="12"/>
      <c r="D6" s="9" t="s">
        <v>41</v>
      </c>
    </row>
    <row r="7" spans="1:79" ht="12.6" x14ac:dyDescent="0.3">
      <c r="A7" s="12" t="s">
        <v>47</v>
      </c>
    </row>
    <row r="8" spans="1:79" ht="12.6" x14ac:dyDescent="0.3">
      <c r="A8" s="12" t="s">
        <v>21</v>
      </c>
      <c r="D8" s="12" t="s">
        <v>23</v>
      </c>
    </row>
    <row r="9" spans="1:79" ht="12.6" x14ac:dyDescent="0.3">
      <c r="A9" s="13" t="s">
        <v>44</v>
      </c>
      <c r="D9" s="9" t="s">
        <v>34</v>
      </c>
      <c r="F9" s="9" t="s">
        <v>35</v>
      </c>
    </row>
    <row r="10" spans="1:79" ht="27" customHeight="1" x14ac:dyDescent="0.3">
      <c r="F10" s="18" t="s">
        <v>36</v>
      </c>
      <c r="G10" s="18"/>
      <c r="H10" s="18"/>
      <c r="I10" s="18"/>
      <c r="J10" s="18"/>
    </row>
    <row r="11" spans="1:79" ht="25.2" customHeight="1" x14ac:dyDescent="0.2">
      <c r="D11" s="19" t="s">
        <v>42</v>
      </c>
      <c r="E11" s="19"/>
      <c r="F11" s="19"/>
      <c r="G11" s="19"/>
      <c r="H11" s="19"/>
      <c r="I11" s="19"/>
      <c r="J11" s="19"/>
    </row>
    <row r="12" spans="1:79" ht="12.6" x14ac:dyDescent="0.3">
      <c r="A12" s="12"/>
    </row>
    <row r="13" spans="1:79" ht="26.4" customHeight="1" x14ac:dyDescent="0.3">
      <c r="A13" s="20" t="s">
        <v>0</v>
      </c>
      <c r="B13" s="20" t="s">
        <v>1</v>
      </c>
      <c r="C13" s="20" t="s">
        <v>16</v>
      </c>
      <c r="D13" s="20" t="s">
        <v>13</v>
      </c>
      <c r="E13" s="21" t="s">
        <v>2</v>
      </c>
      <c r="F13" s="20" t="s">
        <v>29</v>
      </c>
      <c r="G13" s="20"/>
      <c r="H13" s="20" t="s">
        <v>30</v>
      </c>
      <c r="I13" s="20"/>
      <c r="J13" s="20" t="s">
        <v>31</v>
      </c>
      <c r="K13" s="20" t="s">
        <v>14</v>
      </c>
      <c r="L13" s="20" t="s">
        <v>15</v>
      </c>
      <c r="M13" s="20" t="s">
        <v>27</v>
      </c>
      <c r="N13" s="20" t="s">
        <v>28</v>
      </c>
      <c r="O13" s="20" t="s">
        <v>32</v>
      </c>
      <c r="P13" s="20" t="s">
        <v>3</v>
      </c>
      <c r="Q13" s="20" t="s">
        <v>4</v>
      </c>
    </row>
    <row r="14" spans="1:79" ht="59.4" customHeight="1" x14ac:dyDescent="0.3">
      <c r="A14" s="20"/>
      <c r="B14" s="20"/>
      <c r="C14" s="20"/>
      <c r="D14" s="20"/>
      <c r="E14" s="21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</row>
    <row r="15" spans="1:79" ht="28.95" customHeight="1" x14ac:dyDescent="0.3">
      <c r="A15" s="20"/>
      <c r="B15" s="20"/>
      <c r="C15" s="20"/>
      <c r="D15" s="20"/>
      <c r="E15" s="21"/>
      <c r="F15" s="23" t="s">
        <v>24</v>
      </c>
      <c r="G15" s="24" t="s">
        <v>25</v>
      </c>
      <c r="H15" s="24" t="s">
        <v>24</v>
      </c>
      <c r="I15" s="24" t="s">
        <v>25</v>
      </c>
      <c r="J15" s="24" t="s">
        <v>26</v>
      </c>
      <c r="K15" s="24" t="s">
        <v>18</v>
      </c>
      <c r="L15" s="24" t="s">
        <v>18</v>
      </c>
      <c r="M15" s="24" t="s">
        <v>19</v>
      </c>
      <c r="N15" s="24" t="s">
        <v>20</v>
      </c>
      <c r="O15" s="24" t="s">
        <v>20</v>
      </c>
      <c r="P15" s="24" t="s">
        <v>19</v>
      </c>
      <c r="Q15" s="24"/>
    </row>
    <row r="16" spans="1:79" s="11" customFormat="1" ht="12.75" customHeight="1" x14ac:dyDescent="0.3">
      <c r="A16" s="26" t="s">
        <v>48</v>
      </c>
      <c r="B16" s="26" t="s">
        <v>50</v>
      </c>
      <c r="C16" s="26" t="s">
        <v>49</v>
      </c>
      <c r="D16" s="27">
        <v>320000</v>
      </c>
      <c r="E16" s="27">
        <v>138000</v>
      </c>
      <c r="F16" s="26" t="s">
        <v>53</v>
      </c>
      <c r="G16" s="28" t="s">
        <v>54</v>
      </c>
      <c r="H16" s="26" t="s">
        <v>55</v>
      </c>
      <c r="I16" s="28" t="s">
        <v>56</v>
      </c>
      <c r="J16" s="29">
        <v>22</v>
      </c>
      <c r="K16" s="29">
        <v>10</v>
      </c>
      <c r="L16" s="29">
        <v>7</v>
      </c>
      <c r="M16" s="29">
        <v>3</v>
      </c>
      <c r="N16" s="29">
        <v>7</v>
      </c>
      <c r="O16" s="29">
        <v>6</v>
      </c>
      <c r="P16" s="29">
        <v>3</v>
      </c>
      <c r="Q16" s="29">
        <f>SUM(J16:P16)</f>
        <v>58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</row>
    <row r="17" spans="1:79" s="11" customFormat="1" ht="12.75" customHeight="1" x14ac:dyDescent="0.3">
      <c r="A17" s="26" t="s">
        <v>62</v>
      </c>
      <c r="B17" s="26" t="s">
        <v>63</v>
      </c>
      <c r="C17" s="26" t="s">
        <v>64</v>
      </c>
      <c r="D17" s="27">
        <v>326600</v>
      </c>
      <c r="E17" s="27">
        <v>150000</v>
      </c>
      <c r="F17" s="26" t="s">
        <v>65</v>
      </c>
      <c r="G17" s="28" t="s">
        <v>54</v>
      </c>
      <c r="H17" s="26" t="s">
        <v>66</v>
      </c>
      <c r="I17" s="28" t="s">
        <v>54</v>
      </c>
      <c r="J17" s="29">
        <v>23</v>
      </c>
      <c r="K17" s="29">
        <v>12</v>
      </c>
      <c r="L17" s="29">
        <v>10</v>
      </c>
      <c r="M17" s="29">
        <v>4</v>
      </c>
      <c r="N17" s="29">
        <v>8</v>
      </c>
      <c r="O17" s="29">
        <v>6</v>
      </c>
      <c r="P17" s="29">
        <v>3</v>
      </c>
      <c r="Q17" s="29">
        <f t="shared" ref="Q17:Q25" si="0">SUM(J17:P17)</f>
        <v>66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</row>
    <row r="18" spans="1:79" s="11" customFormat="1" ht="12.75" customHeight="1" x14ac:dyDescent="0.3">
      <c r="A18" s="26" t="s">
        <v>57</v>
      </c>
      <c r="B18" s="26" t="s">
        <v>59</v>
      </c>
      <c r="C18" s="26" t="s">
        <v>58</v>
      </c>
      <c r="D18" s="27">
        <v>428825</v>
      </c>
      <c r="E18" s="27">
        <v>150000</v>
      </c>
      <c r="F18" s="26" t="s">
        <v>60</v>
      </c>
      <c r="G18" s="26" t="s">
        <v>54</v>
      </c>
      <c r="H18" s="26" t="s">
        <v>61</v>
      </c>
      <c r="I18" s="26" t="s">
        <v>54</v>
      </c>
      <c r="J18" s="29">
        <v>33</v>
      </c>
      <c r="K18" s="29">
        <v>14</v>
      </c>
      <c r="L18" s="29">
        <v>12</v>
      </c>
      <c r="M18" s="29">
        <v>4</v>
      </c>
      <c r="N18" s="29">
        <v>8</v>
      </c>
      <c r="O18" s="29">
        <v>7</v>
      </c>
      <c r="P18" s="29">
        <v>4</v>
      </c>
      <c r="Q18" s="29">
        <f t="shared" si="0"/>
        <v>82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</row>
    <row r="19" spans="1:79" x14ac:dyDescent="0.3">
      <c r="A19" s="26" t="s">
        <v>69</v>
      </c>
      <c r="B19" s="26" t="s">
        <v>77</v>
      </c>
      <c r="C19" s="26" t="s">
        <v>73</v>
      </c>
      <c r="D19" s="27">
        <v>1375000</v>
      </c>
      <c r="E19" s="27">
        <v>150000</v>
      </c>
      <c r="F19" s="26" t="s">
        <v>80</v>
      </c>
      <c r="G19" s="26" t="s">
        <v>54</v>
      </c>
      <c r="H19" s="26" t="s">
        <v>53</v>
      </c>
      <c r="I19" s="26" t="s">
        <v>56</v>
      </c>
      <c r="J19" s="29">
        <v>30</v>
      </c>
      <c r="K19" s="29">
        <v>14</v>
      </c>
      <c r="L19" s="29">
        <v>10</v>
      </c>
      <c r="M19" s="29">
        <v>4</v>
      </c>
      <c r="N19" s="29">
        <v>6</v>
      </c>
      <c r="O19" s="29">
        <v>8</v>
      </c>
      <c r="P19" s="29">
        <v>5</v>
      </c>
      <c r="Q19" s="29">
        <f t="shared" si="0"/>
        <v>77</v>
      </c>
    </row>
    <row r="20" spans="1:79" x14ac:dyDescent="0.3">
      <c r="A20" s="26" t="s">
        <v>70</v>
      </c>
      <c r="B20" s="26" t="s">
        <v>78</v>
      </c>
      <c r="C20" s="26" t="s">
        <v>74</v>
      </c>
      <c r="D20" s="27">
        <v>284030</v>
      </c>
      <c r="E20" s="27">
        <v>120000</v>
      </c>
      <c r="F20" s="26" t="s">
        <v>81</v>
      </c>
      <c r="G20" s="26" t="s">
        <v>54</v>
      </c>
      <c r="H20" s="26" t="s">
        <v>84</v>
      </c>
      <c r="I20" s="26" t="s">
        <v>54</v>
      </c>
      <c r="J20" s="29">
        <v>35</v>
      </c>
      <c r="K20" s="29">
        <v>14</v>
      </c>
      <c r="L20" s="29">
        <v>11</v>
      </c>
      <c r="M20" s="29">
        <v>5</v>
      </c>
      <c r="N20" s="29">
        <v>8</v>
      </c>
      <c r="O20" s="29">
        <v>9</v>
      </c>
      <c r="P20" s="29">
        <v>4</v>
      </c>
      <c r="Q20" s="29">
        <f t="shared" si="0"/>
        <v>86</v>
      </c>
    </row>
    <row r="21" spans="1:79" x14ac:dyDescent="0.3">
      <c r="A21" s="26" t="s">
        <v>71</v>
      </c>
      <c r="B21" s="26" t="s">
        <v>79</v>
      </c>
      <c r="C21" s="26" t="s">
        <v>75</v>
      </c>
      <c r="D21" s="27">
        <v>1328750</v>
      </c>
      <c r="E21" s="27">
        <v>600000</v>
      </c>
      <c r="F21" s="26" t="s">
        <v>82</v>
      </c>
      <c r="G21" s="26" t="s">
        <v>54</v>
      </c>
      <c r="H21" s="26" t="s">
        <v>85</v>
      </c>
      <c r="I21" s="26" t="s">
        <v>54</v>
      </c>
      <c r="J21" s="29">
        <v>27</v>
      </c>
      <c r="K21" s="29">
        <v>14</v>
      </c>
      <c r="L21" s="29">
        <v>10</v>
      </c>
      <c r="M21" s="29">
        <v>4</v>
      </c>
      <c r="N21" s="29">
        <v>6</v>
      </c>
      <c r="O21" s="29">
        <v>7</v>
      </c>
      <c r="P21" s="29">
        <v>4</v>
      </c>
      <c r="Q21" s="29">
        <f t="shared" si="0"/>
        <v>72</v>
      </c>
    </row>
    <row r="22" spans="1:79" x14ac:dyDescent="0.3">
      <c r="A22" s="26" t="s">
        <v>72</v>
      </c>
      <c r="B22" s="26" t="s">
        <v>59</v>
      </c>
      <c r="C22" s="26" t="s">
        <v>76</v>
      </c>
      <c r="D22" s="27">
        <v>521104</v>
      </c>
      <c r="E22" s="27">
        <v>150000</v>
      </c>
      <c r="F22" s="26" t="s">
        <v>83</v>
      </c>
      <c r="G22" s="26" t="s">
        <v>54</v>
      </c>
      <c r="H22" s="26" t="s">
        <v>86</v>
      </c>
      <c r="I22" s="26" t="s">
        <v>52</v>
      </c>
      <c r="J22" s="29">
        <v>30</v>
      </c>
      <c r="K22" s="29">
        <v>12</v>
      </c>
      <c r="L22" s="29">
        <v>13</v>
      </c>
      <c r="M22" s="29">
        <v>4</v>
      </c>
      <c r="N22" s="29">
        <v>8</v>
      </c>
      <c r="O22" s="29">
        <v>6</v>
      </c>
      <c r="P22" s="29">
        <v>4</v>
      </c>
      <c r="Q22" s="29">
        <f t="shared" si="0"/>
        <v>77</v>
      </c>
    </row>
    <row r="23" spans="1:79" x14ac:dyDescent="0.3">
      <c r="A23" s="26" t="s">
        <v>89</v>
      </c>
      <c r="B23" s="26" t="s">
        <v>95</v>
      </c>
      <c r="C23" s="26" t="s">
        <v>92</v>
      </c>
      <c r="D23" s="27">
        <v>2685000</v>
      </c>
      <c r="E23" s="27">
        <v>1050000</v>
      </c>
      <c r="F23" s="26" t="s">
        <v>98</v>
      </c>
      <c r="G23" s="26" t="s">
        <v>54</v>
      </c>
      <c r="H23" s="26" t="s">
        <v>100</v>
      </c>
      <c r="I23" s="26" t="s">
        <v>54</v>
      </c>
      <c r="J23" s="29">
        <v>35</v>
      </c>
      <c r="K23" s="29">
        <v>14</v>
      </c>
      <c r="L23" s="29">
        <v>14</v>
      </c>
      <c r="M23" s="29">
        <v>5</v>
      </c>
      <c r="N23" s="29">
        <v>9</v>
      </c>
      <c r="O23" s="29">
        <v>10</v>
      </c>
      <c r="P23" s="29">
        <v>5</v>
      </c>
      <c r="Q23" s="29">
        <f t="shared" si="0"/>
        <v>92</v>
      </c>
    </row>
    <row r="24" spans="1:79" x14ac:dyDescent="0.3">
      <c r="A24" s="26" t="s">
        <v>90</v>
      </c>
      <c r="B24" s="26" t="s">
        <v>96</v>
      </c>
      <c r="C24" s="26" t="s">
        <v>93</v>
      </c>
      <c r="D24" s="27">
        <v>400000</v>
      </c>
      <c r="E24" s="27">
        <v>150000</v>
      </c>
      <c r="F24" s="26" t="s">
        <v>99</v>
      </c>
      <c r="G24" s="26" t="s">
        <v>52</v>
      </c>
      <c r="H24" s="26" t="s">
        <v>101</v>
      </c>
      <c r="I24" s="26" t="s">
        <v>54</v>
      </c>
      <c r="J24" s="29">
        <v>30</v>
      </c>
      <c r="K24" s="29">
        <v>12</v>
      </c>
      <c r="L24" s="29">
        <v>12</v>
      </c>
      <c r="M24" s="29">
        <v>4</v>
      </c>
      <c r="N24" s="29">
        <v>7</v>
      </c>
      <c r="O24" s="29">
        <v>7</v>
      </c>
      <c r="P24" s="29">
        <v>3</v>
      </c>
      <c r="Q24" s="29">
        <f t="shared" si="0"/>
        <v>75</v>
      </c>
    </row>
    <row r="25" spans="1:79" x14ac:dyDescent="0.3">
      <c r="A25" s="26" t="s">
        <v>91</v>
      </c>
      <c r="B25" s="26" t="s">
        <v>97</v>
      </c>
      <c r="C25" s="26" t="s">
        <v>94</v>
      </c>
      <c r="D25" s="27">
        <v>424400</v>
      </c>
      <c r="E25" s="27">
        <v>200000</v>
      </c>
      <c r="F25" s="26" t="s">
        <v>86</v>
      </c>
      <c r="G25" s="26" t="s">
        <v>54</v>
      </c>
      <c r="H25" s="26" t="s">
        <v>98</v>
      </c>
      <c r="I25" s="26" t="s">
        <v>56</v>
      </c>
      <c r="J25" s="29">
        <v>30</v>
      </c>
      <c r="K25" s="29">
        <v>13</v>
      </c>
      <c r="L25" s="29">
        <v>12</v>
      </c>
      <c r="M25" s="29">
        <v>5</v>
      </c>
      <c r="N25" s="29">
        <v>8</v>
      </c>
      <c r="O25" s="29">
        <v>8</v>
      </c>
      <c r="P25" s="29">
        <v>5</v>
      </c>
      <c r="Q25" s="29">
        <f t="shared" si="0"/>
        <v>81</v>
      </c>
    </row>
  </sheetData>
  <mergeCells count="17">
    <mergeCell ref="Q13:Q14"/>
    <mergeCell ref="K13:K14"/>
    <mergeCell ref="L13:L14"/>
    <mergeCell ref="M13:M14"/>
    <mergeCell ref="N13:N14"/>
    <mergeCell ref="O13:O14"/>
    <mergeCell ref="P13:P14"/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</mergeCells>
  <dataValidations count="4">
    <dataValidation type="decimal" operator="lessThanOrEqual" allowBlank="1" showInputMessage="1" showErrorMessage="1" error="max. 40" sqref="J16:J25" xr:uid="{5739B660-DF4D-4F84-9AEC-7DF88B935558}">
      <formula1>40</formula1>
    </dataValidation>
    <dataValidation type="decimal" operator="lessThanOrEqual" allowBlank="1" showInputMessage="1" showErrorMessage="1" error="max. 15" sqref="K16:L25" xr:uid="{115CAC3F-BF23-496D-94A5-BCC2B55EB1E4}">
      <formula1>15</formula1>
    </dataValidation>
    <dataValidation type="decimal" operator="lessThanOrEqual" allowBlank="1" showInputMessage="1" showErrorMessage="1" error="max. 5" sqref="M16:M25 P16:P25" xr:uid="{37795FC2-79B0-48FE-932E-02DD9BB86FA5}">
      <formula1>5</formula1>
    </dataValidation>
    <dataValidation type="decimal" operator="lessThanOrEqual" allowBlank="1" showInputMessage="1" showErrorMessage="1" error="max. 10" sqref="N16:O25" xr:uid="{5E6180E4-B237-47EB-A7AD-51D479B64F65}">
      <formula1>10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21EFC-1615-422F-88DF-A5FB76FF1773}">
  <dimension ref="A1:CA25"/>
  <sheetViews>
    <sheetView zoomScale="90" zoomScaleNormal="90" workbookViewId="0"/>
  </sheetViews>
  <sheetFormatPr defaultColWidth="9.109375" defaultRowHeight="12" x14ac:dyDescent="0.3"/>
  <cols>
    <col min="1" max="1" width="11.6640625" style="9" customWidth="1"/>
    <col min="2" max="2" width="30" style="9" bestFit="1" customWidth="1"/>
    <col min="3" max="3" width="43.6640625" style="9" customWidth="1"/>
    <col min="4" max="4" width="15.5546875" style="9" customWidth="1"/>
    <col min="5" max="5" width="15" style="9" customWidth="1"/>
    <col min="6" max="6" width="15.6640625" style="9" customWidth="1"/>
    <col min="7" max="7" width="5.6640625" style="10" customWidth="1"/>
    <col min="8" max="8" width="15.6640625" style="10" customWidth="1"/>
    <col min="9" max="9" width="5.6640625" style="9" customWidth="1"/>
    <col min="10" max="10" width="9.6640625" style="9" customWidth="1"/>
    <col min="11" max="17" width="9.33203125" style="9" customWidth="1"/>
    <col min="18" max="16384" width="9.109375" style="9"/>
  </cols>
  <sheetData>
    <row r="1" spans="1:79" ht="38.25" customHeight="1" x14ac:dyDescent="0.3">
      <c r="A1" s="8" t="s">
        <v>33</v>
      </c>
    </row>
    <row r="2" spans="1:79" ht="12.6" x14ac:dyDescent="0.3">
      <c r="A2" s="12" t="s">
        <v>45</v>
      </c>
      <c r="D2" s="12" t="s">
        <v>22</v>
      </c>
    </row>
    <row r="3" spans="1:79" ht="12.6" x14ac:dyDescent="0.3">
      <c r="A3" s="12" t="s">
        <v>43</v>
      </c>
      <c r="D3" s="9" t="s">
        <v>37</v>
      </c>
    </row>
    <row r="4" spans="1:79" ht="12.6" x14ac:dyDescent="0.3">
      <c r="A4" s="12" t="s">
        <v>46</v>
      </c>
      <c r="D4" s="9" t="s">
        <v>38</v>
      </c>
    </row>
    <row r="5" spans="1:79" ht="12.6" x14ac:dyDescent="0.3">
      <c r="A5" s="12" t="s">
        <v>40</v>
      </c>
      <c r="D5" s="9" t="s">
        <v>39</v>
      </c>
    </row>
    <row r="6" spans="1:79" ht="12.6" x14ac:dyDescent="0.3">
      <c r="A6" s="12"/>
      <c r="D6" s="9" t="s">
        <v>41</v>
      </c>
    </row>
    <row r="7" spans="1:79" ht="12.6" x14ac:dyDescent="0.3">
      <c r="A7" s="12" t="s">
        <v>47</v>
      </c>
    </row>
    <row r="8" spans="1:79" ht="12.6" x14ac:dyDescent="0.3">
      <c r="A8" s="12" t="s">
        <v>21</v>
      </c>
      <c r="D8" s="12" t="s">
        <v>23</v>
      </c>
    </row>
    <row r="9" spans="1:79" ht="12.6" x14ac:dyDescent="0.3">
      <c r="A9" s="13" t="s">
        <v>44</v>
      </c>
      <c r="D9" s="9" t="s">
        <v>34</v>
      </c>
      <c r="F9" s="9" t="s">
        <v>35</v>
      </c>
    </row>
    <row r="10" spans="1:79" ht="27" customHeight="1" x14ac:dyDescent="0.3">
      <c r="F10" s="18" t="s">
        <v>36</v>
      </c>
      <c r="G10" s="18"/>
      <c r="H10" s="18"/>
      <c r="I10" s="18"/>
      <c r="J10" s="18"/>
    </row>
    <row r="11" spans="1:79" ht="25.2" customHeight="1" x14ac:dyDescent="0.2">
      <c r="D11" s="19" t="s">
        <v>42</v>
      </c>
      <c r="E11" s="19"/>
      <c r="F11" s="19"/>
      <c r="G11" s="19"/>
      <c r="H11" s="19"/>
      <c r="I11" s="19"/>
      <c r="J11" s="19"/>
    </row>
    <row r="12" spans="1:79" ht="12.6" x14ac:dyDescent="0.3">
      <c r="A12" s="12"/>
    </row>
    <row r="13" spans="1:79" ht="26.4" customHeight="1" x14ac:dyDescent="0.3">
      <c r="A13" s="20" t="s">
        <v>0</v>
      </c>
      <c r="B13" s="20" t="s">
        <v>1</v>
      </c>
      <c r="C13" s="20" t="s">
        <v>16</v>
      </c>
      <c r="D13" s="20" t="s">
        <v>13</v>
      </c>
      <c r="E13" s="21" t="s">
        <v>2</v>
      </c>
      <c r="F13" s="20" t="s">
        <v>29</v>
      </c>
      <c r="G13" s="20"/>
      <c r="H13" s="20" t="s">
        <v>30</v>
      </c>
      <c r="I13" s="20"/>
      <c r="J13" s="20" t="s">
        <v>31</v>
      </c>
      <c r="K13" s="20" t="s">
        <v>14</v>
      </c>
      <c r="L13" s="20" t="s">
        <v>15</v>
      </c>
      <c r="M13" s="20" t="s">
        <v>27</v>
      </c>
      <c r="N13" s="20" t="s">
        <v>28</v>
      </c>
      <c r="O13" s="20" t="s">
        <v>32</v>
      </c>
      <c r="P13" s="20" t="s">
        <v>3</v>
      </c>
      <c r="Q13" s="20" t="s">
        <v>4</v>
      </c>
    </row>
    <row r="14" spans="1:79" ht="59.4" customHeight="1" x14ac:dyDescent="0.3">
      <c r="A14" s="20"/>
      <c r="B14" s="20"/>
      <c r="C14" s="20"/>
      <c r="D14" s="20"/>
      <c r="E14" s="21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</row>
    <row r="15" spans="1:79" ht="28.95" customHeight="1" x14ac:dyDescent="0.3">
      <c r="A15" s="20"/>
      <c r="B15" s="20"/>
      <c r="C15" s="20"/>
      <c r="D15" s="20"/>
      <c r="E15" s="21"/>
      <c r="F15" s="23" t="s">
        <v>24</v>
      </c>
      <c r="G15" s="24" t="s">
        <v>25</v>
      </c>
      <c r="H15" s="24" t="s">
        <v>24</v>
      </c>
      <c r="I15" s="24" t="s">
        <v>25</v>
      </c>
      <c r="J15" s="24" t="s">
        <v>26</v>
      </c>
      <c r="K15" s="24" t="s">
        <v>18</v>
      </c>
      <c r="L15" s="24" t="s">
        <v>18</v>
      </c>
      <c r="M15" s="24" t="s">
        <v>19</v>
      </c>
      <c r="N15" s="24" t="s">
        <v>20</v>
      </c>
      <c r="O15" s="24" t="s">
        <v>20</v>
      </c>
      <c r="P15" s="24" t="s">
        <v>19</v>
      </c>
      <c r="Q15" s="24"/>
    </row>
    <row r="16" spans="1:79" s="11" customFormat="1" ht="12.75" customHeight="1" x14ac:dyDescent="0.3">
      <c r="A16" s="26" t="s">
        <v>48</v>
      </c>
      <c r="B16" s="26" t="s">
        <v>50</v>
      </c>
      <c r="C16" s="26" t="s">
        <v>49</v>
      </c>
      <c r="D16" s="27">
        <v>320000</v>
      </c>
      <c r="E16" s="27">
        <v>138000</v>
      </c>
      <c r="F16" s="26" t="s">
        <v>53</v>
      </c>
      <c r="G16" s="28" t="s">
        <v>54</v>
      </c>
      <c r="H16" s="26" t="s">
        <v>55</v>
      </c>
      <c r="I16" s="28" t="s">
        <v>56</v>
      </c>
      <c r="J16" s="29">
        <v>15</v>
      </c>
      <c r="K16" s="29">
        <v>9</v>
      </c>
      <c r="L16" s="29">
        <v>4</v>
      </c>
      <c r="M16" s="29">
        <v>3</v>
      </c>
      <c r="N16" s="29">
        <v>7</v>
      </c>
      <c r="O16" s="29">
        <v>4</v>
      </c>
      <c r="P16" s="29">
        <v>3</v>
      </c>
      <c r="Q16" s="29">
        <f>SUM(J16:P16)</f>
        <v>45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</row>
    <row r="17" spans="1:79" s="11" customFormat="1" ht="12.75" customHeight="1" x14ac:dyDescent="0.3">
      <c r="A17" s="26" t="s">
        <v>62</v>
      </c>
      <c r="B17" s="26" t="s">
        <v>63</v>
      </c>
      <c r="C17" s="26" t="s">
        <v>64</v>
      </c>
      <c r="D17" s="27">
        <v>326600</v>
      </c>
      <c r="E17" s="27">
        <v>150000</v>
      </c>
      <c r="F17" s="26" t="s">
        <v>65</v>
      </c>
      <c r="G17" s="28" t="s">
        <v>54</v>
      </c>
      <c r="H17" s="26" t="s">
        <v>66</v>
      </c>
      <c r="I17" s="28" t="s">
        <v>54</v>
      </c>
      <c r="J17" s="29">
        <v>24</v>
      </c>
      <c r="K17" s="29">
        <v>10</v>
      </c>
      <c r="L17" s="29">
        <v>6</v>
      </c>
      <c r="M17" s="29">
        <v>4</v>
      </c>
      <c r="N17" s="29">
        <v>6</v>
      </c>
      <c r="O17" s="29">
        <v>5</v>
      </c>
      <c r="P17" s="29">
        <v>4</v>
      </c>
      <c r="Q17" s="29">
        <f t="shared" ref="Q17:Q25" si="0">SUM(J17:P17)</f>
        <v>59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</row>
    <row r="18" spans="1:79" s="11" customFormat="1" ht="12.75" customHeight="1" x14ac:dyDescent="0.3">
      <c r="A18" s="26" t="s">
        <v>57</v>
      </c>
      <c r="B18" s="26" t="s">
        <v>59</v>
      </c>
      <c r="C18" s="26" t="s">
        <v>58</v>
      </c>
      <c r="D18" s="27">
        <v>428825</v>
      </c>
      <c r="E18" s="27">
        <v>150000</v>
      </c>
      <c r="F18" s="26" t="s">
        <v>60</v>
      </c>
      <c r="G18" s="26" t="s">
        <v>54</v>
      </c>
      <c r="H18" s="26" t="s">
        <v>61</v>
      </c>
      <c r="I18" s="26" t="s">
        <v>54</v>
      </c>
      <c r="J18" s="29">
        <v>32</v>
      </c>
      <c r="K18" s="29">
        <v>11</v>
      </c>
      <c r="L18" s="29">
        <v>11</v>
      </c>
      <c r="M18" s="29">
        <v>4</v>
      </c>
      <c r="N18" s="29">
        <v>7</v>
      </c>
      <c r="O18" s="29">
        <v>7</v>
      </c>
      <c r="P18" s="29">
        <v>4</v>
      </c>
      <c r="Q18" s="29">
        <f t="shared" si="0"/>
        <v>76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</row>
    <row r="19" spans="1:79" x14ac:dyDescent="0.3">
      <c r="A19" s="26" t="s">
        <v>69</v>
      </c>
      <c r="B19" s="26" t="s">
        <v>77</v>
      </c>
      <c r="C19" s="26" t="s">
        <v>73</v>
      </c>
      <c r="D19" s="27">
        <v>1375000</v>
      </c>
      <c r="E19" s="27">
        <v>150000</v>
      </c>
      <c r="F19" s="26" t="s">
        <v>80</v>
      </c>
      <c r="G19" s="26" t="s">
        <v>54</v>
      </c>
      <c r="H19" s="26" t="s">
        <v>53</v>
      </c>
      <c r="I19" s="26" t="s">
        <v>56</v>
      </c>
      <c r="J19" s="29">
        <v>30</v>
      </c>
      <c r="K19" s="29">
        <v>13</v>
      </c>
      <c r="L19" s="29">
        <v>10</v>
      </c>
      <c r="M19" s="29">
        <v>4</v>
      </c>
      <c r="N19" s="29">
        <v>6</v>
      </c>
      <c r="O19" s="29">
        <v>8</v>
      </c>
      <c r="P19" s="29">
        <v>5</v>
      </c>
      <c r="Q19" s="29">
        <f t="shared" si="0"/>
        <v>76</v>
      </c>
    </row>
    <row r="20" spans="1:79" x14ac:dyDescent="0.3">
      <c r="A20" s="26" t="s">
        <v>70</v>
      </c>
      <c r="B20" s="26" t="s">
        <v>78</v>
      </c>
      <c r="C20" s="26" t="s">
        <v>74</v>
      </c>
      <c r="D20" s="27">
        <v>284030</v>
      </c>
      <c r="E20" s="27">
        <v>120000</v>
      </c>
      <c r="F20" s="26" t="s">
        <v>81</v>
      </c>
      <c r="G20" s="26" t="s">
        <v>54</v>
      </c>
      <c r="H20" s="26" t="s">
        <v>84</v>
      </c>
      <c r="I20" s="26" t="s">
        <v>54</v>
      </c>
      <c r="J20" s="29">
        <v>35</v>
      </c>
      <c r="K20" s="29">
        <v>14</v>
      </c>
      <c r="L20" s="29">
        <v>14</v>
      </c>
      <c r="M20" s="29">
        <v>5</v>
      </c>
      <c r="N20" s="29">
        <v>8</v>
      </c>
      <c r="O20" s="29">
        <v>10</v>
      </c>
      <c r="P20" s="29">
        <v>4</v>
      </c>
      <c r="Q20" s="29">
        <f t="shared" si="0"/>
        <v>90</v>
      </c>
    </row>
    <row r="21" spans="1:79" x14ac:dyDescent="0.3">
      <c r="A21" s="26" t="s">
        <v>71</v>
      </c>
      <c r="B21" s="26" t="s">
        <v>79</v>
      </c>
      <c r="C21" s="26" t="s">
        <v>75</v>
      </c>
      <c r="D21" s="27">
        <v>1328750</v>
      </c>
      <c r="E21" s="27">
        <v>600000</v>
      </c>
      <c r="F21" s="26" t="s">
        <v>82</v>
      </c>
      <c r="G21" s="26" t="s">
        <v>54</v>
      </c>
      <c r="H21" s="26" t="s">
        <v>85</v>
      </c>
      <c r="I21" s="26" t="s">
        <v>54</v>
      </c>
      <c r="J21" s="29">
        <v>28</v>
      </c>
      <c r="K21" s="29">
        <v>13</v>
      </c>
      <c r="L21" s="29">
        <v>10</v>
      </c>
      <c r="M21" s="29">
        <v>4</v>
      </c>
      <c r="N21" s="29">
        <v>7</v>
      </c>
      <c r="O21" s="29">
        <v>7</v>
      </c>
      <c r="P21" s="29">
        <v>4</v>
      </c>
      <c r="Q21" s="29">
        <f t="shared" si="0"/>
        <v>73</v>
      </c>
    </row>
    <row r="22" spans="1:79" x14ac:dyDescent="0.3">
      <c r="A22" s="26" t="s">
        <v>72</v>
      </c>
      <c r="B22" s="26" t="s">
        <v>59</v>
      </c>
      <c r="C22" s="26" t="s">
        <v>76</v>
      </c>
      <c r="D22" s="27">
        <v>521104</v>
      </c>
      <c r="E22" s="27">
        <v>150000</v>
      </c>
      <c r="F22" s="26" t="s">
        <v>83</v>
      </c>
      <c r="G22" s="26" t="s">
        <v>54</v>
      </c>
      <c r="H22" s="26" t="s">
        <v>86</v>
      </c>
      <c r="I22" s="26" t="s">
        <v>52</v>
      </c>
      <c r="J22" s="29">
        <v>37</v>
      </c>
      <c r="K22" s="29">
        <v>12</v>
      </c>
      <c r="L22" s="29">
        <v>13</v>
      </c>
      <c r="M22" s="29">
        <v>3</v>
      </c>
      <c r="N22" s="29">
        <v>5</v>
      </c>
      <c r="O22" s="29">
        <v>5</v>
      </c>
      <c r="P22" s="29">
        <v>4</v>
      </c>
      <c r="Q22" s="29">
        <f t="shared" si="0"/>
        <v>79</v>
      </c>
    </row>
    <row r="23" spans="1:79" x14ac:dyDescent="0.3">
      <c r="A23" s="26" t="s">
        <v>89</v>
      </c>
      <c r="B23" s="26" t="s">
        <v>95</v>
      </c>
      <c r="C23" s="26" t="s">
        <v>92</v>
      </c>
      <c r="D23" s="27">
        <v>2685000</v>
      </c>
      <c r="E23" s="27">
        <v>1050000</v>
      </c>
      <c r="F23" s="26" t="s">
        <v>98</v>
      </c>
      <c r="G23" s="26" t="s">
        <v>54</v>
      </c>
      <c r="H23" s="26" t="s">
        <v>100</v>
      </c>
      <c r="I23" s="26" t="s">
        <v>54</v>
      </c>
      <c r="J23" s="29">
        <v>30</v>
      </c>
      <c r="K23" s="29">
        <v>14</v>
      </c>
      <c r="L23" s="29">
        <v>14</v>
      </c>
      <c r="M23" s="29">
        <v>5</v>
      </c>
      <c r="N23" s="29">
        <v>9</v>
      </c>
      <c r="O23" s="29">
        <v>9</v>
      </c>
      <c r="P23" s="29">
        <v>5</v>
      </c>
      <c r="Q23" s="29">
        <f t="shared" si="0"/>
        <v>86</v>
      </c>
    </row>
    <row r="24" spans="1:79" x14ac:dyDescent="0.3">
      <c r="A24" s="26" t="s">
        <v>90</v>
      </c>
      <c r="B24" s="26" t="s">
        <v>96</v>
      </c>
      <c r="C24" s="26" t="s">
        <v>93</v>
      </c>
      <c r="D24" s="27">
        <v>400000</v>
      </c>
      <c r="E24" s="27">
        <v>150000</v>
      </c>
      <c r="F24" s="26" t="s">
        <v>99</v>
      </c>
      <c r="G24" s="26" t="s">
        <v>52</v>
      </c>
      <c r="H24" s="26" t="s">
        <v>101</v>
      </c>
      <c r="I24" s="26" t="s">
        <v>54</v>
      </c>
      <c r="J24" s="29">
        <v>26</v>
      </c>
      <c r="K24" s="29">
        <v>11</v>
      </c>
      <c r="L24" s="29">
        <v>11</v>
      </c>
      <c r="M24" s="29">
        <v>4</v>
      </c>
      <c r="N24" s="29">
        <v>7</v>
      </c>
      <c r="O24" s="29">
        <v>7</v>
      </c>
      <c r="P24" s="29">
        <v>4</v>
      </c>
      <c r="Q24" s="29">
        <f t="shared" si="0"/>
        <v>70</v>
      </c>
    </row>
    <row r="25" spans="1:79" x14ac:dyDescent="0.3">
      <c r="A25" s="26" t="s">
        <v>91</v>
      </c>
      <c r="B25" s="26" t="s">
        <v>97</v>
      </c>
      <c r="C25" s="26" t="s">
        <v>94</v>
      </c>
      <c r="D25" s="27">
        <v>424400</v>
      </c>
      <c r="E25" s="27">
        <v>200000</v>
      </c>
      <c r="F25" s="26" t="s">
        <v>86</v>
      </c>
      <c r="G25" s="26" t="s">
        <v>54</v>
      </c>
      <c r="H25" s="26" t="s">
        <v>98</v>
      </c>
      <c r="I25" s="26" t="s">
        <v>56</v>
      </c>
      <c r="J25" s="29">
        <v>30</v>
      </c>
      <c r="K25" s="29">
        <v>13</v>
      </c>
      <c r="L25" s="29">
        <v>13</v>
      </c>
      <c r="M25" s="29">
        <v>5</v>
      </c>
      <c r="N25" s="29">
        <v>8</v>
      </c>
      <c r="O25" s="29">
        <v>8</v>
      </c>
      <c r="P25" s="29">
        <v>5</v>
      </c>
      <c r="Q25" s="29">
        <f t="shared" si="0"/>
        <v>82</v>
      </c>
    </row>
  </sheetData>
  <mergeCells count="17">
    <mergeCell ref="Q13:Q14"/>
    <mergeCell ref="K13:K14"/>
    <mergeCell ref="L13:L14"/>
    <mergeCell ref="M13:M14"/>
    <mergeCell ref="N13:N14"/>
    <mergeCell ref="O13:O14"/>
    <mergeCell ref="P13:P14"/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</mergeCells>
  <dataValidations count="4">
    <dataValidation type="decimal" operator="lessThanOrEqual" allowBlank="1" showInputMessage="1" showErrorMessage="1" error="max. 40" sqref="J16:J25" xr:uid="{3F788507-6621-4BD8-8A94-51D57DB2CA00}">
      <formula1>40</formula1>
    </dataValidation>
    <dataValidation type="decimal" operator="lessThanOrEqual" allowBlank="1" showInputMessage="1" showErrorMessage="1" error="max. 15" sqref="K16:L25" xr:uid="{F46615CA-A52F-444B-94C7-EA8AF74C480D}">
      <formula1>15</formula1>
    </dataValidation>
    <dataValidation type="decimal" operator="lessThanOrEqual" allowBlank="1" showInputMessage="1" showErrorMessage="1" error="max. 5" sqref="M16:M25 P16:P25" xr:uid="{CBA5DB5B-24A8-4E83-9D4D-D7AD2D1F38E6}">
      <formula1>5</formula1>
    </dataValidation>
    <dataValidation type="decimal" operator="lessThanOrEqual" allowBlank="1" showInputMessage="1" showErrorMessage="1" error="max. 10" sqref="N16:O25" xr:uid="{E5B40F9A-89D9-4C8F-85A6-C0CC763405BC}">
      <formula1>10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98B54-EBAA-4E18-9516-756D3E1E06DC}">
  <dimension ref="A1:CA25"/>
  <sheetViews>
    <sheetView zoomScale="90" zoomScaleNormal="90" workbookViewId="0"/>
  </sheetViews>
  <sheetFormatPr defaultColWidth="9.109375" defaultRowHeight="12" x14ac:dyDescent="0.3"/>
  <cols>
    <col min="1" max="1" width="11.6640625" style="9" customWidth="1"/>
    <col min="2" max="2" width="30" style="9" bestFit="1" customWidth="1"/>
    <col min="3" max="3" width="43.6640625" style="9" customWidth="1"/>
    <col min="4" max="4" width="15.5546875" style="9" customWidth="1"/>
    <col min="5" max="5" width="15" style="9" customWidth="1"/>
    <col min="6" max="6" width="15.6640625" style="9" customWidth="1"/>
    <col min="7" max="7" width="5.6640625" style="10" customWidth="1"/>
    <col min="8" max="8" width="15.6640625" style="10" customWidth="1"/>
    <col min="9" max="9" width="5.6640625" style="9" customWidth="1"/>
    <col min="10" max="10" width="9.6640625" style="9" customWidth="1"/>
    <col min="11" max="17" width="9.33203125" style="9" customWidth="1"/>
    <col min="18" max="16384" width="9.109375" style="9"/>
  </cols>
  <sheetData>
    <row r="1" spans="1:79" ht="38.25" customHeight="1" x14ac:dyDescent="0.3">
      <c r="A1" s="8" t="s">
        <v>33</v>
      </c>
    </row>
    <row r="2" spans="1:79" ht="12.6" x14ac:dyDescent="0.3">
      <c r="A2" s="12" t="s">
        <v>45</v>
      </c>
      <c r="D2" s="12" t="s">
        <v>22</v>
      </c>
    </row>
    <row r="3" spans="1:79" ht="12.6" x14ac:dyDescent="0.3">
      <c r="A3" s="12" t="s">
        <v>43</v>
      </c>
      <c r="D3" s="9" t="s">
        <v>37</v>
      </c>
    </row>
    <row r="4" spans="1:79" ht="12.6" x14ac:dyDescent="0.3">
      <c r="A4" s="12" t="s">
        <v>46</v>
      </c>
      <c r="D4" s="9" t="s">
        <v>38</v>
      </c>
    </row>
    <row r="5" spans="1:79" ht="12.6" x14ac:dyDescent="0.3">
      <c r="A5" s="12" t="s">
        <v>40</v>
      </c>
      <c r="D5" s="9" t="s">
        <v>39</v>
      </c>
    </row>
    <row r="6" spans="1:79" ht="12.6" x14ac:dyDescent="0.3">
      <c r="A6" s="12"/>
      <c r="D6" s="9" t="s">
        <v>41</v>
      </c>
    </row>
    <row r="7" spans="1:79" ht="12.6" x14ac:dyDescent="0.3">
      <c r="A7" s="12" t="s">
        <v>47</v>
      </c>
    </row>
    <row r="8" spans="1:79" ht="12.6" x14ac:dyDescent="0.3">
      <c r="A8" s="12" t="s">
        <v>21</v>
      </c>
      <c r="D8" s="12" t="s">
        <v>23</v>
      </c>
    </row>
    <row r="9" spans="1:79" ht="12.6" x14ac:dyDescent="0.3">
      <c r="A9" s="13" t="s">
        <v>44</v>
      </c>
      <c r="D9" s="9" t="s">
        <v>34</v>
      </c>
      <c r="F9" s="9" t="s">
        <v>35</v>
      </c>
    </row>
    <row r="10" spans="1:79" ht="27" customHeight="1" x14ac:dyDescent="0.3">
      <c r="F10" s="18" t="s">
        <v>36</v>
      </c>
      <c r="G10" s="18"/>
      <c r="H10" s="18"/>
      <c r="I10" s="18"/>
      <c r="J10" s="18"/>
    </row>
    <row r="11" spans="1:79" ht="25.2" customHeight="1" x14ac:dyDescent="0.2">
      <c r="D11" s="19" t="s">
        <v>42</v>
      </c>
      <c r="E11" s="19"/>
      <c r="F11" s="19"/>
      <c r="G11" s="19"/>
      <c r="H11" s="19"/>
      <c r="I11" s="19"/>
      <c r="J11" s="19"/>
    </row>
    <row r="12" spans="1:79" ht="12.6" x14ac:dyDescent="0.3">
      <c r="A12" s="12"/>
    </row>
    <row r="13" spans="1:79" ht="26.4" customHeight="1" x14ac:dyDescent="0.3">
      <c r="A13" s="20" t="s">
        <v>0</v>
      </c>
      <c r="B13" s="20" t="s">
        <v>1</v>
      </c>
      <c r="C13" s="20" t="s">
        <v>16</v>
      </c>
      <c r="D13" s="20" t="s">
        <v>13</v>
      </c>
      <c r="E13" s="21" t="s">
        <v>2</v>
      </c>
      <c r="F13" s="20" t="s">
        <v>29</v>
      </c>
      <c r="G13" s="20"/>
      <c r="H13" s="20" t="s">
        <v>30</v>
      </c>
      <c r="I13" s="20"/>
      <c r="J13" s="20" t="s">
        <v>31</v>
      </c>
      <c r="K13" s="20" t="s">
        <v>14</v>
      </c>
      <c r="L13" s="20" t="s">
        <v>15</v>
      </c>
      <c r="M13" s="20" t="s">
        <v>27</v>
      </c>
      <c r="N13" s="20" t="s">
        <v>28</v>
      </c>
      <c r="O13" s="20" t="s">
        <v>32</v>
      </c>
      <c r="P13" s="20" t="s">
        <v>3</v>
      </c>
      <c r="Q13" s="20" t="s">
        <v>4</v>
      </c>
    </row>
    <row r="14" spans="1:79" ht="59.4" customHeight="1" x14ac:dyDescent="0.3">
      <c r="A14" s="20"/>
      <c r="B14" s="20"/>
      <c r="C14" s="20"/>
      <c r="D14" s="20"/>
      <c r="E14" s="21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</row>
    <row r="15" spans="1:79" ht="28.95" customHeight="1" x14ac:dyDescent="0.3">
      <c r="A15" s="20"/>
      <c r="B15" s="20"/>
      <c r="C15" s="20"/>
      <c r="D15" s="20"/>
      <c r="E15" s="21"/>
      <c r="F15" s="23" t="s">
        <v>24</v>
      </c>
      <c r="G15" s="24" t="s">
        <v>25</v>
      </c>
      <c r="H15" s="24" t="s">
        <v>24</v>
      </c>
      <c r="I15" s="24" t="s">
        <v>25</v>
      </c>
      <c r="J15" s="24" t="s">
        <v>26</v>
      </c>
      <c r="K15" s="24" t="s">
        <v>18</v>
      </c>
      <c r="L15" s="24" t="s">
        <v>18</v>
      </c>
      <c r="M15" s="24" t="s">
        <v>19</v>
      </c>
      <c r="N15" s="24" t="s">
        <v>20</v>
      </c>
      <c r="O15" s="24" t="s">
        <v>20</v>
      </c>
      <c r="P15" s="24" t="s">
        <v>19</v>
      </c>
      <c r="Q15" s="24"/>
    </row>
    <row r="16" spans="1:79" s="11" customFormat="1" ht="12.75" customHeight="1" x14ac:dyDescent="0.3">
      <c r="A16" s="26" t="s">
        <v>48</v>
      </c>
      <c r="B16" s="26" t="s">
        <v>50</v>
      </c>
      <c r="C16" s="26" t="s">
        <v>49</v>
      </c>
      <c r="D16" s="27">
        <v>320000</v>
      </c>
      <c r="E16" s="27">
        <v>138000</v>
      </c>
      <c r="F16" s="26" t="s">
        <v>53</v>
      </c>
      <c r="G16" s="28" t="s">
        <v>54</v>
      </c>
      <c r="H16" s="26" t="s">
        <v>55</v>
      </c>
      <c r="I16" s="28" t="s">
        <v>56</v>
      </c>
      <c r="J16" s="29">
        <v>27</v>
      </c>
      <c r="K16" s="29">
        <v>10</v>
      </c>
      <c r="L16" s="29">
        <v>8</v>
      </c>
      <c r="M16" s="29">
        <v>3</v>
      </c>
      <c r="N16" s="29">
        <v>7</v>
      </c>
      <c r="O16" s="29">
        <v>5</v>
      </c>
      <c r="P16" s="29">
        <v>3</v>
      </c>
      <c r="Q16" s="29">
        <f>SUM(J16:P16)</f>
        <v>63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</row>
    <row r="17" spans="1:79" s="11" customFormat="1" ht="12.75" customHeight="1" x14ac:dyDescent="0.3">
      <c r="A17" s="26" t="s">
        <v>62</v>
      </c>
      <c r="B17" s="26" t="s">
        <v>63</v>
      </c>
      <c r="C17" s="26" t="s">
        <v>64</v>
      </c>
      <c r="D17" s="27">
        <v>326600</v>
      </c>
      <c r="E17" s="27">
        <v>150000</v>
      </c>
      <c r="F17" s="26" t="s">
        <v>65</v>
      </c>
      <c r="G17" s="28" t="s">
        <v>54</v>
      </c>
      <c r="H17" s="26" t="s">
        <v>66</v>
      </c>
      <c r="I17" s="28" t="s">
        <v>54</v>
      </c>
      <c r="J17" s="29">
        <v>30</v>
      </c>
      <c r="K17" s="29">
        <v>12</v>
      </c>
      <c r="L17" s="29">
        <v>9</v>
      </c>
      <c r="M17" s="29">
        <v>3</v>
      </c>
      <c r="N17" s="29">
        <v>6</v>
      </c>
      <c r="O17" s="29">
        <v>5</v>
      </c>
      <c r="P17" s="29">
        <v>3</v>
      </c>
      <c r="Q17" s="29">
        <f t="shared" ref="Q17:Q25" si="0">SUM(J17:P17)</f>
        <v>68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</row>
    <row r="18" spans="1:79" s="11" customFormat="1" ht="12.75" customHeight="1" x14ac:dyDescent="0.3">
      <c r="A18" s="26" t="s">
        <v>57</v>
      </c>
      <c r="B18" s="26" t="s">
        <v>59</v>
      </c>
      <c r="C18" s="26" t="s">
        <v>58</v>
      </c>
      <c r="D18" s="27">
        <v>428825</v>
      </c>
      <c r="E18" s="27">
        <v>150000</v>
      </c>
      <c r="F18" s="26" t="s">
        <v>60</v>
      </c>
      <c r="G18" s="26" t="s">
        <v>54</v>
      </c>
      <c r="H18" s="26" t="s">
        <v>61</v>
      </c>
      <c r="I18" s="26" t="s">
        <v>54</v>
      </c>
      <c r="J18" s="29">
        <v>35</v>
      </c>
      <c r="K18" s="29">
        <v>15</v>
      </c>
      <c r="L18" s="29">
        <v>13</v>
      </c>
      <c r="M18" s="29">
        <v>4</v>
      </c>
      <c r="N18" s="29">
        <v>7</v>
      </c>
      <c r="O18" s="29">
        <v>5</v>
      </c>
      <c r="P18" s="29">
        <v>4</v>
      </c>
      <c r="Q18" s="29">
        <f t="shared" si="0"/>
        <v>83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</row>
    <row r="19" spans="1:79" x14ac:dyDescent="0.3">
      <c r="A19" s="26" t="s">
        <v>69</v>
      </c>
      <c r="B19" s="26" t="s">
        <v>77</v>
      </c>
      <c r="C19" s="26" t="s">
        <v>73</v>
      </c>
      <c r="D19" s="27">
        <v>1375000</v>
      </c>
      <c r="E19" s="27">
        <v>150000</v>
      </c>
      <c r="F19" s="26" t="s">
        <v>80</v>
      </c>
      <c r="G19" s="26" t="s">
        <v>54</v>
      </c>
      <c r="H19" s="26" t="s">
        <v>53</v>
      </c>
      <c r="I19" s="26" t="s">
        <v>56</v>
      </c>
      <c r="J19" s="29">
        <v>29</v>
      </c>
      <c r="K19" s="29">
        <v>15</v>
      </c>
      <c r="L19" s="29">
        <v>11</v>
      </c>
      <c r="M19" s="29">
        <v>3</v>
      </c>
      <c r="N19" s="29">
        <v>6</v>
      </c>
      <c r="O19" s="29">
        <v>8</v>
      </c>
      <c r="P19" s="29">
        <v>5</v>
      </c>
      <c r="Q19" s="29">
        <f t="shared" si="0"/>
        <v>77</v>
      </c>
    </row>
    <row r="20" spans="1:79" x14ac:dyDescent="0.3">
      <c r="A20" s="26" t="s">
        <v>70</v>
      </c>
      <c r="B20" s="26" t="s">
        <v>78</v>
      </c>
      <c r="C20" s="26" t="s">
        <v>74</v>
      </c>
      <c r="D20" s="27">
        <v>284030</v>
      </c>
      <c r="E20" s="27">
        <v>120000</v>
      </c>
      <c r="F20" s="26" t="s">
        <v>81</v>
      </c>
      <c r="G20" s="26" t="s">
        <v>54</v>
      </c>
      <c r="H20" s="26" t="s">
        <v>84</v>
      </c>
      <c r="I20" s="26" t="s">
        <v>54</v>
      </c>
      <c r="J20" s="29">
        <v>37</v>
      </c>
      <c r="K20" s="29">
        <v>14</v>
      </c>
      <c r="L20" s="29">
        <v>12</v>
      </c>
      <c r="M20" s="29">
        <v>5</v>
      </c>
      <c r="N20" s="29">
        <v>8</v>
      </c>
      <c r="O20" s="29">
        <v>10</v>
      </c>
      <c r="P20" s="29">
        <v>4</v>
      </c>
      <c r="Q20" s="29">
        <f t="shared" si="0"/>
        <v>90</v>
      </c>
    </row>
    <row r="21" spans="1:79" x14ac:dyDescent="0.3">
      <c r="A21" s="26" t="s">
        <v>71</v>
      </c>
      <c r="B21" s="26" t="s">
        <v>79</v>
      </c>
      <c r="C21" s="26" t="s">
        <v>75</v>
      </c>
      <c r="D21" s="27">
        <v>1328750</v>
      </c>
      <c r="E21" s="27">
        <v>600000</v>
      </c>
      <c r="F21" s="26" t="s">
        <v>82</v>
      </c>
      <c r="G21" s="26" t="s">
        <v>54</v>
      </c>
      <c r="H21" s="26" t="s">
        <v>85</v>
      </c>
      <c r="I21" s="26" t="s">
        <v>54</v>
      </c>
      <c r="J21" s="29">
        <v>27</v>
      </c>
      <c r="K21" s="29">
        <v>10</v>
      </c>
      <c r="L21" s="29">
        <v>10</v>
      </c>
      <c r="M21" s="29">
        <v>5</v>
      </c>
      <c r="N21" s="29">
        <v>6</v>
      </c>
      <c r="O21" s="29">
        <v>9</v>
      </c>
      <c r="P21" s="29">
        <v>4</v>
      </c>
      <c r="Q21" s="29">
        <f t="shared" si="0"/>
        <v>71</v>
      </c>
    </row>
    <row r="22" spans="1:79" x14ac:dyDescent="0.3">
      <c r="A22" s="26" t="s">
        <v>72</v>
      </c>
      <c r="B22" s="26" t="s">
        <v>59</v>
      </c>
      <c r="C22" s="26" t="s">
        <v>76</v>
      </c>
      <c r="D22" s="27">
        <v>521104</v>
      </c>
      <c r="E22" s="27">
        <v>150000</v>
      </c>
      <c r="F22" s="26" t="s">
        <v>83</v>
      </c>
      <c r="G22" s="26" t="s">
        <v>54</v>
      </c>
      <c r="H22" s="26" t="s">
        <v>86</v>
      </c>
      <c r="I22" s="26" t="s">
        <v>52</v>
      </c>
      <c r="J22" s="29">
        <v>34</v>
      </c>
      <c r="K22" s="29">
        <v>12</v>
      </c>
      <c r="L22" s="29">
        <v>12</v>
      </c>
      <c r="M22" s="29">
        <v>3</v>
      </c>
      <c r="N22" s="29">
        <v>5</v>
      </c>
      <c r="O22" s="29">
        <v>4</v>
      </c>
      <c r="P22" s="29">
        <v>4</v>
      </c>
      <c r="Q22" s="29">
        <f t="shared" si="0"/>
        <v>74</v>
      </c>
    </row>
    <row r="23" spans="1:79" x14ac:dyDescent="0.3">
      <c r="A23" s="26" t="s">
        <v>89</v>
      </c>
      <c r="B23" s="26" t="s">
        <v>95</v>
      </c>
      <c r="C23" s="26" t="s">
        <v>92</v>
      </c>
      <c r="D23" s="27">
        <v>2685000</v>
      </c>
      <c r="E23" s="27">
        <v>1050000</v>
      </c>
      <c r="F23" s="26" t="s">
        <v>98</v>
      </c>
      <c r="G23" s="26" t="s">
        <v>54</v>
      </c>
      <c r="H23" s="26" t="s">
        <v>100</v>
      </c>
      <c r="I23" s="26" t="s">
        <v>54</v>
      </c>
      <c r="J23" s="29">
        <v>34</v>
      </c>
      <c r="K23" s="29">
        <v>14</v>
      </c>
      <c r="L23" s="29">
        <v>15</v>
      </c>
      <c r="M23" s="29">
        <v>5</v>
      </c>
      <c r="N23" s="29">
        <v>6</v>
      </c>
      <c r="O23" s="29">
        <v>8</v>
      </c>
      <c r="P23" s="29">
        <v>5</v>
      </c>
      <c r="Q23" s="29">
        <f t="shared" si="0"/>
        <v>87</v>
      </c>
    </row>
    <row r="24" spans="1:79" x14ac:dyDescent="0.3">
      <c r="A24" s="26" t="s">
        <v>90</v>
      </c>
      <c r="B24" s="26" t="s">
        <v>96</v>
      </c>
      <c r="C24" s="26" t="s">
        <v>93</v>
      </c>
      <c r="D24" s="27">
        <v>400000</v>
      </c>
      <c r="E24" s="27">
        <v>150000</v>
      </c>
      <c r="F24" s="26" t="s">
        <v>99</v>
      </c>
      <c r="G24" s="26" t="s">
        <v>52</v>
      </c>
      <c r="H24" s="26" t="s">
        <v>101</v>
      </c>
      <c r="I24" s="26" t="s">
        <v>54</v>
      </c>
      <c r="J24" s="29">
        <v>30</v>
      </c>
      <c r="K24" s="29">
        <v>13</v>
      </c>
      <c r="L24" s="29">
        <v>11</v>
      </c>
      <c r="M24" s="29">
        <v>5</v>
      </c>
      <c r="N24" s="29">
        <v>8</v>
      </c>
      <c r="O24" s="29">
        <v>7</v>
      </c>
      <c r="P24" s="29">
        <v>4</v>
      </c>
      <c r="Q24" s="29">
        <f t="shared" si="0"/>
        <v>78</v>
      </c>
    </row>
    <row r="25" spans="1:79" x14ac:dyDescent="0.3">
      <c r="A25" s="26" t="s">
        <v>91</v>
      </c>
      <c r="B25" s="26" t="s">
        <v>97</v>
      </c>
      <c r="C25" s="26" t="s">
        <v>94</v>
      </c>
      <c r="D25" s="27">
        <v>424400</v>
      </c>
      <c r="E25" s="27">
        <v>200000</v>
      </c>
      <c r="F25" s="26" t="s">
        <v>86</v>
      </c>
      <c r="G25" s="26" t="s">
        <v>54</v>
      </c>
      <c r="H25" s="26" t="s">
        <v>98</v>
      </c>
      <c r="I25" s="26" t="s">
        <v>56</v>
      </c>
      <c r="J25" s="29">
        <v>34</v>
      </c>
      <c r="K25" s="29">
        <v>13</v>
      </c>
      <c r="L25" s="29">
        <v>13</v>
      </c>
      <c r="M25" s="29">
        <v>5</v>
      </c>
      <c r="N25" s="29">
        <v>8</v>
      </c>
      <c r="O25" s="29">
        <v>7</v>
      </c>
      <c r="P25" s="29">
        <v>5</v>
      </c>
      <c r="Q25" s="29">
        <f t="shared" si="0"/>
        <v>85</v>
      </c>
    </row>
  </sheetData>
  <mergeCells count="17">
    <mergeCell ref="Q13:Q14"/>
    <mergeCell ref="K13:K14"/>
    <mergeCell ref="L13:L14"/>
    <mergeCell ref="M13:M14"/>
    <mergeCell ref="N13:N14"/>
    <mergeCell ref="O13:O14"/>
    <mergeCell ref="P13:P14"/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</mergeCells>
  <dataValidations count="4">
    <dataValidation type="decimal" operator="lessThanOrEqual" allowBlank="1" showInputMessage="1" showErrorMessage="1" error="max. 40" sqref="J16:J25" xr:uid="{3CB199B7-B0BA-4CFA-BECA-5028B99E3D51}">
      <formula1>40</formula1>
    </dataValidation>
    <dataValidation type="decimal" operator="lessThanOrEqual" allowBlank="1" showInputMessage="1" showErrorMessage="1" error="max. 15" sqref="K16:L25" xr:uid="{7C3E4704-E693-4CE4-BC73-1E5BD00573CA}">
      <formula1>15</formula1>
    </dataValidation>
    <dataValidation type="decimal" operator="lessThanOrEqual" allowBlank="1" showInputMessage="1" showErrorMessage="1" error="max. 5" sqref="M16:M25 P16:P25" xr:uid="{8F8386E8-0BD6-4F98-B2DF-0DA6F4AE5945}">
      <formula1>5</formula1>
    </dataValidation>
    <dataValidation type="decimal" operator="lessThanOrEqual" allowBlank="1" showInputMessage="1" showErrorMessage="1" error="max. 10" sqref="N16:O25" xr:uid="{59BA9FCB-AF27-4B70-BB26-F91559D13E5F}">
      <formula1>10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0A081-DE37-44FF-B74C-81B583D9E040}">
  <dimension ref="A1:CA25"/>
  <sheetViews>
    <sheetView zoomScale="90" zoomScaleNormal="90" workbookViewId="0"/>
  </sheetViews>
  <sheetFormatPr defaultColWidth="9.109375" defaultRowHeight="12" x14ac:dyDescent="0.3"/>
  <cols>
    <col min="1" max="1" width="11.6640625" style="9" customWidth="1"/>
    <col min="2" max="2" width="30" style="9" bestFit="1" customWidth="1"/>
    <col min="3" max="3" width="43.6640625" style="9" customWidth="1"/>
    <col min="4" max="4" width="15.5546875" style="9" customWidth="1"/>
    <col min="5" max="5" width="15" style="9" customWidth="1"/>
    <col min="6" max="6" width="15.6640625" style="9" customWidth="1"/>
    <col min="7" max="7" width="5.6640625" style="10" customWidth="1"/>
    <col min="8" max="8" width="15.6640625" style="10" customWidth="1"/>
    <col min="9" max="9" width="5.6640625" style="9" customWidth="1"/>
    <col min="10" max="10" width="9.6640625" style="9" customWidth="1"/>
    <col min="11" max="17" width="9.33203125" style="9" customWidth="1"/>
    <col min="18" max="16384" width="9.109375" style="9"/>
  </cols>
  <sheetData>
    <row r="1" spans="1:79" ht="38.25" customHeight="1" x14ac:dyDescent="0.3">
      <c r="A1" s="8" t="s">
        <v>33</v>
      </c>
    </row>
    <row r="2" spans="1:79" ht="12.6" x14ac:dyDescent="0.3">
      <c r="A2" s="12" t="s">
        <v>45</v>
      </c>
      <c r="D2" s="12" t="s">
        <v>22</v>
      </c>
    </row>
    <row r="3" spans="1:79" ht="12.6" x14ac:dyDescent="0.3">
      <c r="A3" s="12" t="s">
        <v>43</v>
      </c>
      <c r="D3" s="9" t="s">
        <v>37</v>
      </c>
    </row>
    <row r="4" spans="1:79" ht="12.6" x14ac:dyDescent="0.3">
      <c r="A4" s="12" t="s">
        <v>46</v>
      </c>
      <c r="D4" s="9" t="s">
        <v>38</v>
      </c>
    </row>
    <row r="5" spans="1:79" ht="12.6" x14ac:dyDescent="0.3">
      <c r="A5" s="12" t="s">
        <v>40</v>
      </c>
      <c r="D5" s="9" t="s">
        <v>39</v>
      </c>
    </row>
    <row r="6" spans="1:79" ht="12.6" x14ac:dyDescent="0.3">
      <c r="A6" s="12"/>
      <c r="D6" s="9" t="s">
        <v>41</v>
      </c>
    </row>
    <row r="7" spans="1:79" ht="12.6" x14ac:dyDescent="0.3">
      <c r="A7" s="12" t="s">
        <v>47</v>
      </c>
    </row>
    <row r="8" spans="1:79" ht="12.6" x14ac:dyDescent="0.3">
      <c r="A8" s="12" t="s">
        <v>21</v>
      </c>
      <c r="D8" s="12" t="s">
        <v>23</v>
      </c>
    </row>
    <row r="9" spans="1:79" ht="12.6" x14ac:dyDescent="0.3">
      <c r="A9" s="13" t="s">
        <v>44</v>
      </c>
      <c r="D9" s="9" t="s">
        <v>34</v>
      </c>
      <c r="F9" s="9" t="s">
        <v>35</v>
      </c>
    </row>
    <row r="10" spans="1:79" ht="27" customHeight="1" x14ac:dyDescent="0.3">
      <c r="F10" s="18" t="s">
        <v>36</v>
      </c>
      <c r="G10" s="18"/>
      <c r="H10" s="18"/>
      <c r="I10" s="18"/>
      <c r="J10" s="18"/>
    </row>
    <row r="11" spans="1:79" ht="25.2" customHeight="1" x14ac:dyDescent="0.2">
      <c r="D11" s="19" t="s">
        <v>42</v>
      </c>
      <c r="E11" s="19"/>
      <c r="F11" s="19"/>
      <c r="G11" s="19"/>
      <c r="H11" s="19"/>
      <c r="I11" s="19"/>
      <c r="J11" s="19"/>
    </row>
    <row r="12" spans="1:79" ht="12.6" x14ac:dyDescent="0.3">
      <c r="A12" s="12"/>
    </row>
    <row r="13" spans="1:79" ht="26.4" customHeight="1" x14ac:dyDescent="0.3">
      <c r="A13" s="20" t="s">
        <v>0</v>
      </c>
      <c r="B13" s="20" t="s">
        <v>1</v>
      </c>
      <c r="C13" s="20" t="s">
        <v>16</v>
      </c>
      <c r="D13" s="20" t="s">
        <v>13</v>
      </c>
      <c r="E13" s="21" t="s">
        <v>2</v>
      </c>
      <c r="F13" s="20" t="s">
        <v>29</v>
      </c>
      <c r="G13" s="20"/>
      <c r="H13" s="20" t="s">
        <v>30</v>
      </c>
      <c r="I13" s="20"/>
      <c r="J13" s="20" t="s">
        <v>31</v>
      </c>
      <c r="K13" s="20" t="s">
        <v>14</v>
      </c>
      <c r="L13" s="20" t="s">
        <v>15</v>
      </c>
      <c r="M13" s="20" t="s">
        <v>27</v>
      </c>
      <c r="N13" s="20" t="s">
        <v>28</v>
      </c>
      <c r="O13" s="20" t="s">
        <v>32</v>
      </c>
      <c r="P13" s="20" t="s">
        <v>3</v>
      </c>
      <c r="Q13" s="20" t="s">
        <v>4</v>
      </c>
    </row>
    <row r="14" spans="1:79" ht="59.4" customHeight="1" x14ac:dyDescent="0.3">
      <c r="A14" s="20"/>
      <c r="B14" s="20"/>
      <c r="C14" s="20"/>
      <c r="D14" s="20"/>
      <c r="E14" s="21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</row>
    <row r="15" spans="1:79" ht="28.95" customHeight="1" x14ac:dyDescent="0.3">
      <c r="A15" s="20"/>
      <c r="B15" s="20"/>
      <c r="C15" s="20"/>
      <c r="D15" s="20"/>
      <c r="E15" s="21"/>
      <c r="F15" s="23" t="s">
        <v>24</v>
      </c>
      <c r="G15" s="24" t="s">
        <v>25</v>
      </c>
      <c r="H15" s="24" t="s">
        <v>24</v>
      </c>
      <c r="I15" s="24" t="s">
        <v>25</v>
      </c>
      <c r="J15" s="24" t="s">
        <v>26</v>
      </c>
      <c r="K15" s="24" t="s">
        <v>18</v>
      </c>
      <c r="L15" s="24" t="s">
        <v>18</v>
      </c>
      <c r="M15" s="24" t="s">
        <v>19</v>
      </c>
      <c r="N15" s="24" t="s">
        <v>20</v>
      </c>
      <c r="O15" s="24" t="s">
        <v>20</v>
      </c>
      <c r="P15" s="24" t="s">
        <v>19</v>
      </c>
      <c r="Q15" s="24"/>
    </row>
    <row r="16" spans="1:79" s="11" customFormat="1" ht="12.75" customHeight="1" x14ac:dyDescent="0.3">
      <c r="A16" s="26" t="s">
        <v>48</v>
      </c>
      <c r="B16" s="26" t="s">
        <v>50</v>
      </c>
      <c r="C16" s="26" t="s">
        <v>49</v>
      </c>
      <c r="D16" s="27">
        <v>320000</v>
      </c>
      <c r="E16" s="27">
        <v>138000</v>
      </c>
      <c r="F16" s="26" t="s">
        <v>53</v>
      </c>
      <c r="G16" s="28" t="s">
        <v>54</v>
      </c>
      <c r="H16" s="26" t="s">
        <v>55</v>
      </c>
      <c r="I16" s="28" t="s">
        <v>56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29">
        <f>SUM(J16:P16)</f>
        <v>0</v>
      </c>
      <c r="R16" s="9" t="s">
        <v>88</v>
      </c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</row>
    <row r="17" spans="1:79" s="11" customFormat="1" ht="12.75" customHeight="1" x14ac:dyDescent="0.3">
      <c r="A17" s="26" t="s">
        <v>62</v>
      </c>
      <c r="B17" s="26" t="s">
        <v>63</v>
      </c>
      <c r="C17" s="26" t="s">
        <v>64</v>
      </c>
      <c r="D17" s="27">
        <v>326600</v>
      </c>
      <c r="E17" s="27">
        <v>150000</v>
      </c>
      <c r="F17" s="26" t="s">
        <v>65</v>
      </c>
      <c r="G17" s="28" t="s">
        <v>54</v>
      </c>
      <c r="H17" s="26" t="s">
        <v>66</v>
      </c>
      <c r="I17" s="28" t="s">
        <v>54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29">
        <f t="shared" ref="Q17:Q25" si="0">SUM(J17:P17)</f>
        <v>0</v>
      </c>
      <c r="R17" s="9" t="s">
        <v>88</v>
      </c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</row>
    <row r="18" spans="1:79" s="11" customFormat="1" ht="12.75" customHeight="1" x14ac:dyDescent="0.3">
      <c r="A18" s="26" t="s">
        <v>57</v>
      </c>
      <c r="B18" s="26" t="s">
        <v>59</v>
      </c>
      <c r="C18" s="26" t="s">
        <v>58</v>
      </c>
      <c r="D18" s="27">
        <v>428825</v>
      </c>
      <c r="E18" s="27">
        <v>150000</v>
      </c>
      <c r="F18" s="26" t="s">
        <v>60</v>
      </c>
      <c r="G18" s="26" t="s">
        <v>54</v>
      </c>
      <c r="H18" s="26" t="s">
        <v>61</v>
      </c>
      <c r="I18" s="26" t="s">
        <v>54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f t="shared" si="0"/>
        <v>0</v>
      </c>
      <c r="R18" s="9" t="s">
        <v>88</v>
      </c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</row>
    <row r="19" spans="1:79" x14ac:dyDescent="0.3">
      <c r="A19" s="26" t="s">
        <v>69</v>
      </c>
      <c r="B19" s="26" t="s">
        <v>77</v>
      </c>
      <c r="C19" s="26" t="s">
        <v>73</v>
      </c>
      <c r="D19" s="27">
        <v>1375000</v>
      </c>
      <c r="E19" s="27">
        <v>150000</v>
      </c>
      <c r="F19" s="26" t="s">
        <v>80</v>
      </c>
      <c r="G19" s="26" t="s">
        <v>54</v>
      </c>
      <c r="H19" s="26" t="s">
        <v>53</v>
      </c>
      <c r="I19" s="26" t="s">
        <v>56</v>
      </c>
      <c r="J19" s="29">
        <v>28</v>
      </c>
      <c r="K19" s="29">
        <v>13</v>
      </c>
      <c r="L19" s="29">
        <v>12</v>
      </c>
      <c r="M19" s="29">
        <v>4</v>
      </c>
      <c r="N19" s="29">
        <v>5</v>
      </c>
      <c r="O19" s="29">
        <v>10</v>
      </c>
      <c r="P19" s="29">
        <v>5</v>
      </c>
      <c r="Q19" s="29">
        <f t="shared" si="0"/>
        <v>77</v>
      </c>
    </row>
    <row r="20" spans="1:79" x14ac:dyDescent="0.3">
      <c r="A20" s="26" t="s">
        <v>70</v>
      </c>
      <c r="B20" s="26" t="s">
        <v>78</v>
      </c>
      <c r="C20" s="26" t="s">
        <v>74</v>
      </c>
      <c r="D20" s="27">
        <v>284030</v>
      </c>
      <c r="E20" s="27">
        <v>120000</v>
      </c>
      <c r="F20" s="26" t="s">
        <v>81</v>
      </c>
      <c r="G20" s="26" t="s">
        <v>54</v>
      </c>
      <c r="H20" s="26" t="s">
        <v>84</v>
      </c>
      <c r="I20" s="26" t="s">
        <v>54</v>
      </c>
      <c r="J20" s="29">
        <v>35</v>
      </c>
      <c r="K20" s="29">
        <v>13</v>
      </c>
      <c r="L20" s="29">
        <v>14</v>
      </c>
      <c r="M20" s="29">
        <v>5</v>
      </c>
      <c r="N20" s="29">
        <v>10</v>
      </c>
      <c r="O20" s="29">
        <v>10</v>
      </c>
      <c r="P20" s="29">
        <v>4</v>
      </c>
      <c r="Q20" s="29">
        <f t="shared" si="0"/>
        <v>91</v>
      </c>
    </row>
    <row r="21" spans="1:79" x14ac:dyDescent="0.3">
      <c r="A21" s="26" t="s">
        <v>71</v>
      </c>
      <c r="B21" s="26" t="s">
        <v>79</v>
      </c>
      <c r="C21" s="26" t="s">
        <v>75</v>
      </c>
      <c r="D21" s="27">
        <v>1328750</v>
      </c>
      <c r="E21" s="27">
        <v>600000</v>
      </c>
      <c r="F21" s="26" t="s">
        <v>82</v>
      </c>
      <c r="G21" s="26" t="s">
        <v>54</v>
      </c>
      <c r="H21" s="26" t="s">
        <v>85</v>
      </c>
      <c r="I21" s="26" t="s">
        <v>54</v>
      </c>
      <c r="J21" s="29">
        <v>23</v>
      </c>
      <c r="K21" s="29">
        <v>12</v>
      </c>
      <c r="L21" s="29">
        <v>11</v>
      </c>
      <c r="M21" s="29">
        <v>4</v>
      </c>
      <c r="N21" s="29">
        <v>7</v>
      </c>
      <c r="O21" s="29">
        <v>9</v>
      </c>
      <c r="P21" s="29">
        <v>4</v>
      </c>
      <c r="Q21" s="29">
        <f t="shared" si="0"/>
        <v>70</v>
      </c>
    </row>
    <row r="22" spans="1:79" x14ac:dyDescent="0.3">
      <c r="A22" s="26" t="s">
        <v>72</v>
      </c>
      <c r="B22" s="26" t="s">
        <v>59</v>
      </c>
      <c r="C22" s="26" t="s">
        <v>76</v>
      </c>
      <c r="D22" s="27">
        <v>521104</v>
      </c>
      <c r="E22" s="27">
        <v>150000</v>
      </c>
      <c r="F22" s="26" t="s">
        <v>83</v>
      </c>
      <c r="G22" s="26" t="s">
        <v>54</v>
      </c>
      <c r="H22" s="26" t="s">
        <v>86</v>
      </c>
      <c r="I22" s="26" t="s">
        <v>52</v>
      </c>
      <c r="J22" s="29">
        <v>35</v>
      </c>
      <c r="K22" s="29">
        <v>12</v>
      </c>
      <c r="L22" s="29">
        <v>14</v>
      </c>
      <c r="M22" s="29">
        <v>2</v>
      </c>
      <c r="N22" s="29">
        <v>3</v>
      </c>
      <c r="O22" s="29">
        <v>3</v>
      </c>
      <c r="P22" s="29">
        <v>4</v>
      </c>
      <c r="Q22" s="29">
        <f t="shared" si="0"/>
        <v>73</v>
      </c>
    </row>
    <row r="23" spans="1:79" x14ac:dyDescent="0.3">
      <c r="A23" s="26" t="s">
        <v>89</v>
      </c>
      <c r="B23" s="26" t="s">
        <v>95</v>
      </c>
      <c r="C23" s="26" t="s">
        <v>92</v>
      </c>
      <c r="D23" s="27">
        <v>2685000</v>
      </c>
      <c r="E23" s="27">
        <v>1050000</v>
      </c>
      <c r="F23" s="26" t="s">
        <v>98</v>
      </c>
      <c r="G23" s="26" t="s">
        <v>54</v>
      </c>
      <c r="H23" s="26" t="s">
        <v>100</v>
      </c>
      <c r="I23" s="26" t="s">
        <v>54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f t="shared" si="0"/>
        <v>0</v>
      </c>
      <c r="R23" s="9" t="s">
        <v>88</v>
      </c>
    </row>
    <row r="24" spans="1:79" x14ac:dyDescent="0.3">
      <c r="A24" s="26" t="s">
        <v>90</v>
      </c>
      <c r="B24" s="26" t="s">
        <v>96</v>
      </c>
      <c r="C24" s="26" t="s">
        <v>93</v>
      </c>
      <c r="D24" s="27">
        <v>400000</v>
      </c>
      <c r="E24" s="27">
        <v>150000</v>
      </c>
      <c r="F24" s="26" t="s">
        <v>99</v>
      </c>
      <c r="G24" s="26" t="s">
        <v>52</v>
      </c>
      <c r="H24" s="26" t="s">
        <v>101</v>
      </c>
      <c r="I24" s="26" t="s">
        <v>54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f t="shared" si="0"/>
        <v>0</v>
      </c>
      <c r="R24" s="9" t="s">
        <v>88</v>
      </c>
    </row>
    <row r="25" spans="1:79" x14ac:dyDescent="0.3">
      <c r="A25" s="26" t="s">
        <v>91</v>
      </c>
      <c r="B25" s="26" t="s">
        <v>97</v>
      </c>
      <c r="C25" s="26" t="s">
        <v>94</v>
      </c>
      <c r="D25" s="27">
        <v>424400</v>
      </c>
      <c r="E25" s="27">
        <v>200000</v>
      </c>
      <c r="F25" s="26" t="s">
        <v>86</v>
      </c>
      <c r="G25" s="26" t="s">
        <v>54</v>
      </c>
      <c r="H25" s="26" t="s">
        <v>98</v>
      </c>
      <c r="I25" s="26" t="s">
        <v>56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29">
        <f t="shared" si="0"/>
        <v>0</v>
      </c>
      <c r="R25" s="9" t="s">
        <v>88</v>
      </c>
    </row>
  </sheetData>
  <mergeCells count="17"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  <mergeCell ref="Q13:Q14"/>
    <mergeCell ref="K13:K14"/>
    <mergeCell ref="L13:L14"/>
    <mergeCell ref="M13:M14"/>
    <mergeCell ref="N13:N14"/>
    <mergeCell ref="O13:O14"/>
    <mergeCell ref="P13:P14"/>
  </mergeCells>
  <dataValidations count="4">
    <dataValidation type="decimal" operator="lessThanOrEqual" allowBlank="1" showInputMessage="1" showErrorMessage="1" error="max. 10" sqref="N16:O25" xr:uid="{5F47AA62-AE09-4749-984F-79A9FE40464F}">
      <formula1>10</formula1>
    </dataValidation>
    <dataValidation type="decimal" operator="lessThanOrEqual" allowBlank="1" showInputMessage="1" showErrorMessage="1" error="max. 5" sqref="M16:M25 P16:P25" xr:uid="{7F488B2A-8847-4D08-8552-155FDB6D1314}">
      <formula1>5</formula1>
    </dataValidation>
    <dataValidation type="decimal" operator="lessThanOrEqual" allowBlank="1" showInputMessage="1" showErrorMessage="1" error="max. 15" sqref="K16:L25" xr:uid="{6B974C9B-C770-48C1-A577-F6F01DDAAADC}">
      <formula1>15</formula1>
    </dataValidation>
    <dataValidation type="decimal" operator="lessThanOrEqual" allowBlank="1" showInputMessage="1" showErrorMessage="1" error="max. 40" sqref="J16:J25" xr:uid="{F7BEB8D1-CE1A-4D86-A009-550F2390BB0D}">
      <formula1>40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7EA84-896E-4BD5-AFA0-E57D9F062895}">
  <dimension ref="A1:CA25"/>
  <sheetViews>
    <sheetView zoomScale="90" zoomScaleNormal="90" workbookViewId="0"/>
  </sheetViews>
  <sheetFormatPr defaultColWidth="9.109375" defaultRowHeight="12" x14ac:dyDescent="0.3"/>
  <cols>
    <col min="1" max="1" width="11.6640625" style="9" customWidth="1"/>
    <col min="2" max="2" width="30" style="9" bestFit="1" customWidth="1"/>
    <col min="3" max="3" width="43.6640625" style="9" customWidth="1"/>
    <col min="4" max="4" width="15.5546875" style="9" customWidth="1"/>
    <col min="5" max="5" width="15" style="9" customWidth="1"/>
    <col min="6" max="6" width="15.6640625" style="9" customWidth="1"/>
    <col min="7" max="7" width="5.6640625" style="10" customWidth="1"/>
    <col min="8" max="8" width="15.6640625" style="10" customWidth="1"/>
    <col min="9" max="9" width="5.6640625" style="9" customWidth="1"/>
    <col min="10" max="10" width="9.6640625" style="9" customWidth="1"/>
    <col min="11" max="17" width="9.33203125" style="9" customWidth="1"/>
    <col min="18" max="16384" width="9.109375" style="9"/>
  </cols>
  <sheetData>
    <row r="1" spans="1:79" ht="38.25" customHeight="1" x14ac:dyDescent="0.3">
      <c r="A1" s="8" t="s">
        <v>33</v>
      </c>
    </row>
    <row r="2" spans="1:79" ht="12.6" x14ac:dyDescent="0.3">
      <c r="A2" s="12" t="s">
        <v>45</v>
      </c>
      <c r="D2" s="12" t="s">
        <v>22</v>
      </c>
    </row>
    <row r="3" spans="1:79" ht="12.6" x14ac:dyDescent="0.3">
      <c r="A3" s="12" t="s">
        <v>43</v>
      </c>
      <c r="D3" s="9" t="s">
        <v>37</v>
      </c>
    </row>
    <row r="4" spans="1:79" ht="12.6" x14ac:dyDescent="0.3">
      <c r="A4" s="12" t="s">
        <v>46</v>
      </c>
      <c r="D4" s="9" t="s">
        <v>38</v>
      </c>
    </row>
    <row r="5" spans="1:79" ht="12.6" x14ac:dyDescent="0.3">
      <c r="A5" s="12" t="s">
        <v>40</v>
      </c>
      <c r="D5" s="9" t="s">
        <v>39</v>
      </c>
    </row>
    <row r="6" spans="1:79" ht="12.6" x14ac:dyDescent="0.3">
      <c r="A6" s="12"/>
      <c r="D6" s="9" t="s">
        <v>41</v>
      </c>
    </row>
    <row r="7" spans="1:79" ht="12.6" x14ac:dyDescent="0.3">
      <c r="A7" s="12" t="s">
        <v>47</v>
      </c>
    </row>
    <row r="8" spans="1:79" ht="12.6" x14ac:dyDescent="0.3">
      <c r="A8" s="12" t="s">
        <v>21</v>
      </c>
      <c r="D8" s="12" t="s">
        <v>23</v>
      </c>
    </row>
    <row r="9" spans="1:79" ht="12.6" x14ac:dyDescent="0.3">
      <c r="A9" s="13" t="s">
        <v>44</v>
      </c>
      <c r="D9" s="9" t="s">
        <v>34</v>
      </c>
      <c r="F9" s="9" t="s">
        <v>35</v>
      </c>
    </row>
    <row r="10" spans="1:79" ht="27" customHeight="1" x14ac:dyDescent="0.3">
      <c r="F10" s="18" t="s">
        <v>36</v>
      </c>
      <c r="G10" s="18"/>
      <c r="H10" s="18"/>
      <c r="I10" s="18"/>
      <c r="J10" s="18"/>
    </row>
    <row r="11" spans="1:79" ht="25.2" customHeight="1" x14ac:dyDescent="0.2">
      <c r="D11" s="19" t="s">
        <v>42</v>
      </c>
      <c r="E11" s="19"/>
      <c r="F11" s="19"/>
      <c r="G11" s="19"/>
      <c r="H11" s="19"/>
      <c r="I11" s="19"/>
      <c r="J11" s="19"/>
    </row>
    <row r="12" spans="1:79" ht="12.6" x14ac:dyDescent="0.3">
      <c r="A12" s="12"/>
    </row>
    <row r="13" spans="1:79" ht="26.4" customHeight="1" x14ac:dyDescent="0.3">
      <c r="A13" s="20" t="s">
        <v>0</v>
      </c>
      <c r="B13" s="20" t="s">
        <v>1</v>
      </c>
      <c r="C13" s="20" t="s">
        <v>16</v>
      </c>
      <c r="D13" s="20" t="s">
        <v>13</v>
      </c>
      <c r="E13" s="21" t="s">
        <v>2</v>
      </c>
      <c r="F13" s="20" t="s">
        <v>29</v>
      </c>
      <c r="G13" s="20"/>
      <c r="H13" s="20" t="s">
        <v>30</v>
      </c>
      <c r="I13" s="20"/>
      <c r="J13" s="20" t="s">
        <v>31</v>
      </c>
      <c r="K13" s="20" t="s">
        <v>14</v>
      </c>
      <c r="L13" s="20" t="s">
        <v>15</v>
      </c>
      <c r="M13" s="20" t="s">
        <v>27</v>
      </c>
      <c r="N13" s="20" t="s">
        <v>28</v>
      </c>
      <c r="O13" s="20" t="s">
        <v>32</v>
      </c>
      <c r="P13" s="20" t="s">
        <v>3</v>
      </c>
      <c r="Q13" s="20" t="s">
        <v>4</v>
      </c>
    </row>
    <row r="14" spans="1:79" ht="59.4" customHeight="1" x14ac:dyDescent="0.3">
      <c r="A14" s="20"/>
      <c r="B14" s="20"/>
      <c r="C14" s="20"/>
      <c r="D14" s="20"/>
      <c r="E14" s="21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</row>
    <row r="15" spans="1:79" ht="28.95" customHeight="1" x14ac:dyDescent="0.3">
      <c r="A15" s="20"/>
      <c r="B15" s="20"/>
      <c r="C15" s="20"/>
      <c r="D15" s="20"/>
      <c r="E15" s="21"/>
      <c r="F15" s="23" t="s">
        <v>24</v>
      </c>
      <c r="G15" s="24" t="s">
        <v>25</v>
      </c>
      <c r="H15" s="24" t="s">
        <v>24</v>
      </c>
      <c r="I15" s="24" t="s">
        <v>25</v>
      </c>
      <c r="J15" s="24" t="s">
        <v>26</v>
      </c>
      <c r="K15" s="24" t="s">
        <v>18</v>
      </c>
      <c r="L15" s="24" t="s">
        <v>18</v>
      </c>
      <c r="M15" s="24" t="s">
        <v>19</v>
      </c>
      <c r="N15" s="24" t="s">
        <v>20</v>
      </c>
      <c r="O15" s="24" t="s">
        <v>20</v>
      </c>
      <c r="P15" s="24" t="s">
        <v>19</v>
      </c>
      <c r="Q15" s="24"/>
    </row>
    <row r="16" spans="1:79" s="11" customFormat="1" ht="12.75" customHeight="1" x14ac:dyDescent="0.3">
      <c r="A16" s="26" t="s">
        <v>48</v>
      </c>
      <c r="B16" s="26" t="s">
        <v>50</v>
      </c>
      <c r="C16" s="26" t="s">
        <v>49</v>
      </c>
      <c r="D16" s="27">
        <v>320000</v>
      </c>
      <c r="E16" s="27">
        <v>138000</v>
      </c>
      <c r="F16" s="26" t="s">
        <v>53</v>
      </c>
      <c r="G16" s="28" t="s">
        <v>54</v>
      </c>
      <c r="H16" s="26" t="s">
        <v>55</v>
      </c>
      <c r="I16" s="28" t="s">
        <v>56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29">
        <f>SUM(J16:P16)</f>
        <v>0</v>
      </c>
      <c r="R16" s="9" t="s">
        <v>88</v>
      </c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</row>
    <row r="17" spans="1:79" s="11" customFormat="1" ht="12.75" customHeight="1" x14ac:dyDescent="0.3">
      <c r="A17" s="26" t="s">
        <v>62</v>
      </c>
      <c r="B17" s="26" t="s">
        <v>63</v>
      </c>
      <c r="C17" s="26" t="s">
        <v>64</v>
      </c>
      <c r="D17" s="27">
        <v>326600</v>
      </c>
      <c r="E17" s="27">
        <v>150000</v>
      </c>
      <c r="F17" s="26" t="s">
        <v>65</v>
      </c>
      <c r="G17" s="28" t="s">
        <v>54</v>
      </c>
      <c r="H17" s="26" t="s">
        <v>66</v>
      </c>
      <c r="I17" s="28" t="s">
        <v>54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29">
        <f t="shared" ref="Q17:Q25" si="0">SUM(J17:P17)</f>
        <v>0</v>
      </c>
      <c r="R17" s="9" t="s">
        <v>88</v>
      </c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</row>
    <row r="18" spans="1:79" s="11" customFormat="1" ht="12.75" customHeight="1" x14ac:dyDescent="0.3">
      <c r="A18" s="26" t="s">
        <v>57</v>
      </c>
      <c r="B18" s="26" t="s">
        <v>59</v>
      </c>
      <c r="C18" s="26" t="s">
        <v>58</v>
      </c>
      <c r="D18" s="27">
        <v>428825</v>
      </c>
      <c r="E18" s="27">
        <v>150000</v>
      </c>
      <c r="F18" s="26" t="s">
        <v>60</v>
      </c>
      <c r="G18" s="26" t="s">
        <v>54</v>
      </c>
      <c r="H18" s="26" t="s">
        <v>61</v>
      </c>
      <c r="I18" s="26" t="s">
        <v>54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f t="shared" si="0"/>
        <v>0</v>
      </c>
      <c r="R18" s="9" t="s">
        <v>88</v>
      </c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</row>
    <row r="19" spans="1:79" x14ac:dyDescent="0.3">
      <c r="A19" s="26" t="s">
        <v>69</v>
      </c>
      <c r="B19" s="26" t="s">
        <v>77</v>
      </c>
      <c r="C19" s="26" t="s">
        <v>73</v>
      </c>
      <c r="D19" s="27">
        <v>1375000</v>
      </c>
      <c r="E19" s="27">
        <v>150000</v>
      </c>
      <c r="F19" s="26" t="s">
        <v>80</v>
      </c>
      <c r="G19" s="26" t="s">
        <v>54</v>
      </c>
      <c r="H19" s="26" t="s">
        <v>53</v>
      </c>
      <c r="I19" s="26" t="s">
        <v>56</v>
      </c>
      <c r="J19" s="29">
        <v>25</v>
      </c>
      <c r="K19" s="29">
        <v>12</v>
      </c>
      <c r="L19" s="29">
        <v>10</v>
      </c>
      <c r="M19" s="29">
        <v>4</v>
      </c>
      <c r="N19" s="29">
        <v>6</v>
      </c>
      <c r="O19" s="29">
        <v>8</v>
      </c>
      <c r="P19" s="29">
        <v>5</v>
      </c>
      <c r="Q19" s="29">
        <f t="shared" si="0"/>
        <v>70</v>
      </c>
    </row>
    <row r="20" spans="1:79" x14ac:dyDescent="0.3">
      <c r="A20" s="26" t="s">
        <v>70</v>
      </c>
      <c r="B20" s="26" t="s">
        <v>78</v>
      </c>
      <c r="C20" s="26" t="s">
        <v>74</v>
      </c>
      <c r="D20" s="27">
        <v>284030</v>
      </c>
      <c r="E20" s="27">
        <v>120000</v>
      </c>
      <c r="F20" s="26" t="s">
        <v>81</v>
      </c>
      <c r="G20" s="26" t="s">
        <v>54</v>
      </c>
      <c r="H20" s="26" t="s">
        <v>84</v>
      </c>
      <c r="I20" s="26" t="s">
        <v>54</v>
      </c>
      <c r="J20" s="29">
        <v>37</v>
      </c>
      <c r="K20" s="29">
        <v>13</v>
      </c>
      <c r="L20" s="29">
        <v>13</v>
      </c>
      <c r="M20" s="29">
        <v>5</v>
      </c>
      <c r="N20" s="29">
        <v>8</v>
      </c>
      <c r="O20" s="29">
        <v>9</v>
      </c>
      <c r="P20" s="29">
        <v>4</v>
      </c>
      <c r="Q20" s="29">
        <f t="shared" si="0"/>
        <v>89</v>
      </c>
    </row>
    <row r="21" spans="1:79" x14ac:dyDescent="0.3">
      <c r="A21" s="26" t="s">
        <v>71</v>
      </c>
      <c r="B21" s="26" t="s">
        <v>79</v>
      </c>
      <c r="C21" s="26" t="s">
        <v>75</v>
      </c>
      <c r="D21" s="27">
        <v>1328750</v>
      </c>
      <c r="E21" s="27">
        <v>600000</v>
      </c>
      <c r="F21" s="26" t="s">
        <v>82</v>
      </c>
      <c r="G21" s="26" t="s">
        <v>54</v>
      </c>
      <c r="H21" s="26" t="s">
        <v>85</v>
      </c>
      <c r="I21" s="26" t="s">
        <v>54</v>
      </c>
      <c r="J21" s="29">
        <v>21</v>
      </c>
      <c r="K21" s="29">
        <v>13</v>
      </c>
      <c r="L21" s="29">
        <v>11</v>
      </c>
      <c r="M21" s="29">
        <v>5</v>
      </c>
      <c r="N21" s="29">
        <v>8</v>
      </c>
      <c r="O21" s="29">
        <v>8</v>
      </c>
      <c r="P21" s="29">
        <v>4</v>
      </c>
      <c r="Q21" s="29">
        <f t="shared" si="0"/>
        <v>70</v>
      </c>
    </row>
    <row r="22" spans="1:79" x14ac:dyDescent="0.3">
      <c r="A22" s="26" t="s">
        <v>72</v>
      </c>
      <c r="B22" s="26" t="s">
        <v>59</v>
      </c>
      <c r="C22" s="26" t="s">
        <v>76</v>
      </c>
      <c r="D22" s="27">
        <v>521104</v>
      </c>
      <c r="E22" s="27">
        <v>150000</v>
      </c>
      <c r="F22" s="26" t="s">
        <v>83</v>
      </c>
      <c r="G22" s="26" t="s">
        <v>54</v>
      </c>
      <c r="H22" s="26" t="s">
        <v>86</v>
      </c>
      <c r="I22" s="26" t="s">
        <v>52</v>
      </c>
      <c r="J22" s="29">
        <v>28</v>
      </c>
      <c r="K22" s="29">
        <v>11</v>
      </c>
      <c r="L22" s="29">
        <v>14</v>
      </c>
      <c r="M22" s="29">
        <v>3</v>
      </c>
      <c r="N22" s="29">
        <v>6</v>
      </c>
      <c r="O22" s="29">
        <v>5</v>
      </c>
      <c r="P22" s="29">
        <v>4</v>
      </c>
      <c r="Q22" s="29">
        <f t="shared" si="0"/>
        <v>71</v>
      </c>
    </row>
    <row r="23" spans="1:79" x14ac:dyDescent="0.3">
      <c r="A23" s="26" t="s">
        <v>89</v>
      </c>
      <c r="B23" s="26" t="s">
        <v>95</v>
      </c>
      <c r="C23" s="26" t="s">
        <v>92</v>
      </c>
      <c r="D23" s="27">
        <v>2685000</v>
      </c>
      <c r="E23" s="27">
        <v>1050000</v>
      </c>
      <c r="F23" s="26" t="s">
        <v>98</v>
      </c>
      <c r="G23" s="26" t="s">
        <v>54</v>
      </c>
      <c r="H23" s="26" t="s">
        <v>100</v>
      </c>
      <c r="I23" s="26" t="s">
        <v>54</v>
      </c>
      <c r="J23" s="29">
        <v>32</v>
      </c>
      <c r="K23" s="29">
        <v>14</v>
      </c>
      <c r="L23" s="29">
        <v>13</v>
      </c>
      <c r="M23" s="29">
        <v>5</v>
      </c>
      <c r="N23" s="29">
        <v>6</v>
      </c>
      <c r="O23" s="29">
        <v>9</v>
      </c>
      <c r="P23" s="29">
        <v>5</v>
      </c>
      <c r="Q23" s="29">
        <f t="shared" si="0"/>
        <v>84</v>
      </c>
    </row>
    <row r="24" spans="1:79" x14ac:dyDescent="0.3">
      <c r="A24" s="26" t="s">
        <v>90</v>
      </c>
      <c r="B24" s="26" t="s">
        <v>96</v>
      </c>
      <c r="C24" s="26" t="s">
        <v>93</v>
      </c>
      <c r="D24" s="27">
        <v>400000</v>
      </c>
      <c r="E24" s="27">
        <v>150000</v>
      </c>
      <c r="F24" s="26" t="s">
        <v>99</v>
      </c>
      <c r="G24" s="26" t="s">
        <v>52</v>
      </c>
      <c r="H24" s="26" t="s">
        <v>101</v>
      </c>
      <c r="I24" s="26" t="s">
        <v>54</v>
      </c>
      <c r="J24" s="29">
        <v>29</v>
      </c>
      <c r="K24" s="29">
        <v>12</v>
      </c>
      <c r="L24" s="29">
        <v>11</v>
      </c>
      <c r="M24" s="29">
        <v>3</v>
      </c>
      <c r="N24" s="29">
        <v>7</v>
      </c>
      <c r="O24" s="29">
        <v>7</v>
      </c>
      <c r="P24" s="29">
        <v>4</v>
      </c>
      <c r="Q24" s="29">
        <f t="shared" si="0"/>
        <v>73</v>
      </c>
    </row>
    <row r="25" spans="1:79" x14ac:dyDescent="0.3">
      <c r="A25" s="26" t="s">
        <v>91</v>
      </c>
      <c r="B25" s="26" t="s">
        <v>97</v>
      </c>
      <c r="C25" s="26" t="s">
        <v>94</v>
      </c>
      <c r="D25" s="27">
        <v>424400</v>
      </c>
      <c r="E25" s="27">
        <v>200000</v>
      </c>
      <c r="F25" s="26" t="s">
        <v>86</v>
      </c>
      <c r="G25" s="26" t="s">
        <v>54</v>
      </c>
      <c r="H25" s="26" t="s">
        <v>98</v>
      </c>
      <c r="I25" s="26" t="s">
        <v>56</v>
      </c>
      <c r="J25" s="29">
        <v>28</v>
      </c>
      <c r="K25" s="29">
        <v>11</v>
      </c>
      <c r="L25" s="29">
        <v>11</v>
      </c>
      <c r="M25" s="29">
        <v>4</v>
      </c>
      <c r="N25" s="29">
        <v>8</v>
      </c>
      <c r="O25" s="29">
        <v>8</v>
      </c>
      <c r="P25" s="29">
        <v>4</v>
      </c>
      <c r="Q25" s="29">
        <f t="shared" si="0"/>
        <v>74</v>
      </c>
    </row>
  </sheetData>
  <mergeCells count="17"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  <mergeCell ref="Q13:Q14"/>
    <mergeCell ref="K13:K14"/>
    <mergeCell ref="L13:L14"/>
    <mergeCell ref="M13:M14"/>
    <mergeCell ref="N13:N14"/>
    <mergeCell ref="O13:O14"/>
    <mergeCell ref="P13:P14"/>
  </mergeCells>
  <dataValidations count="4">
    <dataValidation type="decimal" operator="lessThanOrEqual" allowBlank="1" showInputMessage="1" showErrorMessage="1" error="max. 10" sqref="N16:O25" xr:uid="{9C2E6421-15C6-4D94-AF87-BA443582F211}">
      <formula1>10</formula1>
    </dataValidation>
    <dataValidation type="decimal" operator="lessThanOrEqual" allowBlank="1" showInputMessage="1" showErrorMessage="1" error="max. 5" sqref="P16:P25 M16:M25" xr:uid="{B0476022-3B2D-4E92-9BBB-FA920A3E671E}">
      <formula1>5</formula1>
    </dataValidation>
    <dataValidation type="decimal" operator="lessThanOrEqual" allowBlank="1" showInputMessage="1" showErrorMessage="1" error="max. 15" sqref="K16:L25" xr:uid="{8CB3D881-5651-4830-A810-67B4881E492F}">
      <formula1>15</formula1>
    </dataValidation>
    <dataValidation type="decimal" operator="lessThanOrEqual" allowBlank="1" showInputMessage="1" showErrorMessage="1" error="max. 40" sqref="J16:J25" xr:uid="{48AD397D-49F0-49B4-BACC-7226AAD2663F}">
      <formula1>40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B9B87-ABB6-43C0-9312-BCF649EFAC81}">
  <dimension ref="A1:CA25"/>
  <sheetViews>
    <sheetView zoomScale="90" zoomScaleNormal="90" workbookViewId="0"/>
  </sheetViews>
  <sheetFormatPr defaultColWidth="9.109375" defaultRowHeight="12" x14ac:dyDescent="0.3"/>
  <cols>
    <col min="1" max="1" width="11.6640625" style="9" customWidth="1"/>
    <col min="2" max="2" width="30" style="9" bestFit="1" customWidth="1"/>
    <col min="3" max="3" width="43.6640625" style="9" customWidth="1"/>
    <col min="4" max="4" width="15.5546875" style="9" customWidth="1"/>
    <col min="5" max="5" width="15" style="9" customWidth="1"/>
    <col min="6" max="6" width="15.6640625" style="9" customWidth="1"/>
    <col min="7" max="7" width="5.6640625" style="10" customWidth="1"/>
    <col min="8" max="8" width="15.6640625" style="10" customWidth="1"/>
    <col min="9" max="9" width="5.6640625" style="9" customWidth="1"/>
    <col min="10" max="10" width="9.6640625" style="9" customWidth="1"/>
    <col min="11" max="17" width="9.33203125" style="9" customWidth="1"/>
    <col min="18" max="16384" width="9.109375" style="9"/>
  </cols>
  <sheetData>
    <row r="1" spans="1:79" ht="38.25" customHeight="1" x14ac:dyDescent="0.3">
      <c r="A1" s="8" t="s">
        <v>33</v>
      </c>
    </row>
    <row r="2" spans="1:79" ht="12.6" x14ac:dyDescent="0.3">
      <c r="A2" s="12" t="s">
        <v>45</v>
      </c>
      <c r="D2" s="12" t="s">
        <v>22</v>
      </c>
    </row>
    <row r="3" spans="1:79" ht="12.6" x14ac:dyDescent="0.3">
      <c r="A3" s="12" t="s">
        <v>43</v>
      </c>
      <c r="D3" s="9" t="s">
        <v>37</v>
      </c>
    </row>
    <row r="4" spans="1:79" ht="12.6" x14ac:dyDescent="0.3">
      <c r="A4" s="12" t="s">
        <v>46</v>
      </c>
      <c r="D4" s="9" t="s">
        <v>38</v>
      </c>
    </row>
    <row r="5" spans="1:79" ht="12.6" x14ac:dyDescent="0.3">
      <c r="A5" s="12" t="s">
        <v>40</v>
      </c>
      <c r="D5" s="9" t="s">
        <v>39</v>
      </c>
    </row>
    <row r="6" spans="1:79" ht="12.6" x14ac:dyDescent="0.3">
      <c r="A6" s="12"/>
      <c r="D6" s="9" t="s">
        <v>41</v>
      </c>
    </row>
    <row r="7" spans="1:79" ht="12.6" x14ac:dyDescent="0.3">
      <c r="A7" s="12" t="s">
        <v>47</v>
      </c>
    </row>
    <row r="8" spans="1:79" ht="12.6" x14ac:dyDescent="0.3">
      <c r="A8" s="12" t="s">
        <v>21</v>
      </c>
      <c r="D8" s="12" t="s">
        <v>23</v>
      </c>
    </row>
    <row r="9" spans="1:79" ht="12.6" x14ac:dyDescent="0.3">
      <c r="A9" s="13" t="s">
        <v>44</v>
      </c>
      <c r="D9" s="9" t="s">
        <v>34</v>
      </c>
      <c r="F9" s="9" t="s">
        <v>35</v>
      </c>
    </row>
    <row r="10" spans="1:79" ht="27" customHeight="1" x14ac:dyDescent="0.3">
      <c r="F10" s="18" t="s">
        <v>36</v>
      </c>
      <c r="G10" s="18"/>
      <c r="H10" s="18"/>
      <c r="I10" s="18"/>
      <c r="J10" s="18"/>
    </row>
    <row r="11" spans="1:79" ht="25.2" customHeight="1" x14ac:dyDescent="0.2">
      <c r="D11" s="19" t="s">
        <v>42</v>
      </c>
      <c r="E11" s="19"/>
      <c r="F11" s="19"/>
      <c r="G11" s="19"/>
      <c r="H11" s="19"/>
      <c r="I11" s="19"/>
      <c r="J11" s="19"/>
    </row>
    <row r="12" spans="1:79" ht="12.6" x14ac:dyDescent="0.3">
      <c r="A12" s="12"/>
    </row>
    <row r="13" spans="1:79" ht="26.4" customHeight="1" x14ac:dyDescent="0.3">
      <c r="A13" s="20" t="s">
        <v>0</v>
      </c>
      <c r="B13" s="20" t="s">
        <v>1</v>
      </c>
      <c r="C13" s="20" t="s">
        <v>16</v>
      </c>
      <c r="D13" s="20" t="s">
        <v>13</v>
      </c>
      <c r="E13" s="21" t="s">
        <v>2</v>
      </c>
      <c r="F13" s="20" t="s">
        <v>29</v>
      </c>
      <c r="G13" s="20"/>
      <c r="H13" s="20" t="s">
        <v>30</v>
      </c>
      <c r="I13" s="20"/>
      <c r="J13" s="20" t="s">
        <v>31</v>
      </c>
      <c r="K13" s="20" t="s">
        <v>14</v>
      </c>
      <c r="L13" s="20" t="s">
        <v>15</v>
      </c>
      <c r="M13" s="20" t="s">
        <v>27</v>
      </c>
      <c r="N13" s="20" t="s">
        <v>28</v>
      </c>
      <c r="O13" s="20" t="s">
        <v>32</v>
      </c>
      <c r="P13" s="20" t="s">
        <v>3</v>
      </c>
      <c r="Q13" s="20" t="s">
        <v>4</v>
      </c>
    </row>
    <row r="14" spans="1:79" ht="59.4" customHeight="1" x14ac:dyDescent="0.3">
      <c r="A14" s="20"/>
      <c r="B14" s="20"/>
      <c r="C14" s="20"/>
      <c r="D14" s="20"/>
      <c r="E14" s="21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</row>
    <row r="15" spans="1:79" ht="28.95" customHeight="1" x14ac:dyDescent="0.3">
      <c r="A15" s="20"/>
      <c r="B15" s="20"/>
      <c r="C15" s="20"/>
      <c r="D15" s="20"/>
      <c r="E15" s="21"/>
      <c r="F15" s="23" t="s">
        <v>24</v>
      </c>
      <c r="G15" s="24" t="s">
        <v>25</v>
      </c>
      <c r="H15" s="24" t="s">
        <v>24</v>
      </c>
      <c r="I15" s="24" t="s">
        <v>25</v>
      </c>
      <c r="J15" s="24" t="s">
        <v>26</v>
      </c>
      <c r="K15" s="24" t="s">
        <v>18</v>
      </c>
      <c r="L15" s="24" t="s">
        <v>18</v>
      </c>
      <c r="M15" s="24" t="s">
        <v>19</v>
      </c>
      <c r="N15" s="24" t="s">
        <v>20</v>
      </c>
      <c r="O15" s="24" t="s">
        <v>20</v>
      </c>
      <c r="P15" s="24" t="s">
        <v>19</v>
      </c>
      <c r="Q15" s="24"/>
    </row>
    <row r="16" spans="1:79" s="11" customFormat="1" ht="12.75" customHeight="1" x14ac:dyDescent="0.3">
      <c r="A16" s="26" t="s">
        <v>48</v>
      </c>
      <c r="B16" s="26" t="s">
        <v>50</v>
      </c>
      <c r="C16" s="26" t="s">
        <v>49</v>
      </c>
      <c r="D16" s="27">
        <v>320000</v>
      </c>
      <c r="E16" s="27">
        <v>138000</v>
      </c>
      <c r="F16" s="26" t="s">
        <v>53</v>
      </c>
      <c r="G16" s="28" t="s">
        <v>54</v>
      </c>
      <c r="H16" s="26" t="s">
        <v>55</v>
      </c>
      <c r="I16" s="28" t="s">
        <v>56</v>
      </c>
      <c r="J16" s="29">
        <v>27</v>
      </c>
      <c r="K16" s="29">
        <v>12</v>
      </c>
      <c r="L16" s="29">
        <v>13</v>
      </c>
      <c r="M16" s="29">
        <v>4</v>
      </c>
      <c r="N16" s="29">
        <v>7</v>
      </c>
      <c r="O16" s="29">
        <v>5</v>
      </c>
      <c r="P16" s="29">
        <v>3</v>
      </c>
      <c r="Q16" s="29">
        <f>SUM(J16:P16)</f>
        <v>71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</row>
    <row r="17" spans="1:79" s="11" customFormat="1" ht="12.75" customHeight="1" x14ac:dyDescent="0.3">
      <c r="A17" s="26" t="s">
        <v>62</v>
      </c>
      <c r="B17" s="26" t="s">
        <v>63</v>
      </c>
      <c r="C17" s="26" t="s">
        <v>64</v>
      </c>
      <c r="D17" s="27">
        <v>326600</v>
      </c>
      <c r="E17" s="27">
        <v>150000</v>
      </c>
      <c r="F17" s="26" t="s">
        <v>65</v>
      </c>
      <c r="G17" s="28" t="s">
        <v>54</v>
      </c>
      <c r="H17" s="26" t="s">
        <v>66</v>
      </c>
      <c r="I17" s="28" t="s">
        <v>54</v>
      </c>
      <c r="J17" s="29">
        <v>30</v>
      </c>
      <c r="K17" s="29">
        <v>12</v>
      </c>
      <c r="L17" s="29">
        <v>12</v>
      </c>
      <c r="M17" s="29">
        <v>3</v>
      </c>
      <c r="N17" s="29">
        <v>8</v>
      </c>
      <c r="O17" s="29">
        <v>6</v>
      </c>
      <c r="P17" s="29">
        <v>4</v>
      </c>
      <c r="Q17" s="29">
        <f t="shared" ref="Q17:Q25" si="0">SUM(J17:P17)</f>
        <v>75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</row>
    <row r="18" spans="1:79" s="11" customFormat="1" ht="12.75" customHeight="1" x14ac:dyDescent="0.3">
      <c r="A18" s="26" t="s">
        <v>57</v>
      </c>
      <c r="B18" s="26" t="s">
        <v>59</v>
      </c>
      <c r="C18" s="26" t="s">
        <v>58</v>
      </c>
      <c r="D18" s="27">
        <v>428825</v>
      </c>
      <c r="E18" s="27">
        <v>150000</v>
      </c>
      <c r="F18" s="26" t="s">
        <v>60</v>
      </c>
      <c r="G18" s="26" t="s">
        <v>54</v>
      </c>
      <c r="H18" s="26" t="s">
        <v>61</v>
      </c>
      <c r="I18" s="26" t="s">
        <v>54</v>
      </c>
      <c r="J18" s="29">
        <v>35</v>
      </c>
      <c r="K18" s="29">
        <v>13</v>
      </c>
      <c r="L18" s="29">
        <v>14</v>
      </c>
      <c r="M18" s="29">
        <v>3</v>
      </c>
      <c r="N18" s="29">
        <v>6</v>
      </c>
      <c r="O18" s="29">
        <v>4</v>
      </c>
      <c r="P18" s="29">
        <v>3</v>
      </c>
      <c r="Q18" s="29">
        <f t="shared" si="0"/>
        <v>78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</row>
    <row r="19" spans="1:79" x14ac:dyDescent="0.3">
      <c r="A19" s="26" t="s">
        <v>69</v>
      </c>
      <c r="B19" s="26" t="s">
        <v>77</v>
      </c>
      <c r="C19" s="26" t="s">
        <v>73</v>
      </c>
      <c r="D19" s="27">
        <v>1375000</v>
      </c>
      <c r="E19" s="27">
        <v>150000</v>
      </c>
      <c r="F19" s="26" t="s">
        <v>80</v>
      </c>
      <c r="G19" s="26" t="s">
        <v>54</v>
      </c>
      <c r="H19" s="26" t="s">
        <v>53</v>
      </c>
      <c r="I19" s="26" t="s">
        <v>56</v>
      </c>
      <c r="J19" s="29">
        <v>30</v>
      </c>
      <c r="K19" s="29">
        <v>13</v>
      </c>
      <c r="L19" s="29">
        <v>11</v>
      </c>
      <c r="M19" s="29">
        <v>3</v>
      </c>
      <c r="N19" s="29">
        <v>6</v>
      </c>
      <c r="O19" s="29">
        <v>8</v>
      </c>
      <c r="P19" s="29">
        <v>5</v>
      </c>
      <c r="Q19" s="29">
        <f t="shared" si="0"/>
        <v>76</v>
      </c>
    </row>
    <row r="20" spans="1:79" x14ac:dyDescent="0.3">
      <c r="A20" s="26" t="s">
        <v>70</v>
      </c>
      <c r="B20" s="26" t="s">
        <v>78</v>
      </c>
      <c r="C20" s="26" t="s">
        <v>74</v>
      </c>
      <c r="D20" s="27">
        <v>284030</v>
      </c>
      <c r="E20" s="27">
        <v>120000</v>
      </c>
      <c r="F20" s="26" t="s">
        <v>81</v>
      </c>
      <c r="G20" s="26" t="s">
        <v>54</v>
      </c>
      <c r="H20" s="26" t="s">
        <v>84</v>
      </c>
      <c r="I20" s="26" t="s">
        <v>54</v>
      </c>
      <c r="J20" s="29">
        <v>36</v>
      </c>
      <c r="K20" s="29">
        <v>14</v>
      </c>
      <c r="L20" s="29">
        <v>14</v>
      </c>
      <c r="M20" s="29">
        <v>4</v>
      </c>
      <c r="N20" s="29">
        <v>9</v>
      </c>
      <c r="O20" s="29">
        <v>10</v>
      </c>
      <c r="P20" s="29">
        <v>4</v>
      </c>
      <c r="Q20" s="29">
        <f t="shared" si="0"/>
        <v>91</v>
      </c>
    </row>
    <row r="21" spans="1:79" x14ac:dyDescent="0.3">
      <c r="A21" s="26" t="s">
        <v>71</v>
      </c>
      <c r="B21" s="26" t="s">
        <v>79</v>
      </c>
      <c r="C21" s="26" t="s">
        <v>75</v>
      </c>
      <c r="D21" s="27">
        <v>1328750</v>
      </c>
      <c r="E21" s="27">
        <v>600000</v>
      </c>
      <c r="F21" s="26" t="s">
        <v>82</v>
      </c>
      <c r="G21" s="26" t="s">
        <v>54</v>
      </c>
      <c r="H21" s="26" t="s">
        <v>85</v>
      </c>
      <c r="I21" s="26" t="s">
        <v>54</v>
      </c>
      <c r="J21" s="29">
        <v>27</v>
      </c>
      <c r="K21" s="29">
        <v>12</v>
      </c>
      <c r="L21" s="29">
        <v>13</v>
      </c>
      <c r="M21" s="29">
        <v>4</v>
      </c>
      <c r="N21" s="29">
        <v>6</v>
      </c>
      <c r="O21" s="29">
        <v>6</v>
      </c>
      <c r="P21" s="29">
        <v>4</v>
      </c>
      <c r="Q21" s="29">
        <f t="shared" si="0"/>
        <v>72</v>
      </c>
    </row>
    <row r="22" spans="1:79" x14ac:dyDescent="0.3">
      <c r="A22" s="26" t="s">
        <v>72</v>
      </c>
      <c r="B22" s="26" t="s">
        <v>59</v>
      </c>
      <c r="C22" s="26" t="s">
        <v>76</v>
      </c>
      <c r="D22" s="27">
        <v>521104</v>
      </c>
      <c r="E22" s="27">
        <v>150000</v>
      </c>
      <c r="F22" s="26" t="s">
        <v>83</v>
      </c>
      <c r="G22" s="26" t="s">
        <v>54</v>
      </c>
      <c r="H22" s="26" t="s">
        <v>86</v>
      </c>
      <c r="I22" s="26" t="s">
        <v>52</v>
      </c>
      <c r="J22" s="29">
        <v>36</v>
      </c>
      <c r="K22" s="29">
        <v>12</v>
      </c>
      <c r="L22" s="29">
        <v>12</v>
      </c>
      <c r="M22" s="29">
        <v>2</v>
      </c>
      <c r="N22" s="29">
        <v>2</v>
      </c>
      <c r="O22" s="29">
        <v>2</v>
      </c>
      <c r="P22" s="29">
        <v>4</v>
      </c>
      <c r="Q22" s="29">
        <f t="shared" si="0"/>
        <v>70</v>
      </c>
    </row>
    <row r="23" spans="1:79" x14ac:dyDescent="0.3">
      <c r="A23" s="26" t="s">
        <v>89</v>
      </c>
      <c r="B23" s="26" t="s">
        <v>95</v>
      </c>
      <c r="C23" s="26" t="s">
        <v>92</v>
      </c>
      <c r="D23" s="27">
        <v>2685000</v>
      </c>
      <c r="E23" s="27">
        <v>1050000</v>
      </c>
      <c r="F23" s="26" t="s">
        <v>98</v>
      </c>
      <c r="G23" s="26" t="s">
        <v>54</v>
      </c>
      <c r="H23" s="26" t="s">
        <v>100</v>
      </c>
      <c r="I23" s="26" t="s">
        <v>54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f t="shared" si="0"/>
        <v>0</v>
      </c>
      <c r="R23" s="9" t="s">
        <v>104</v>
      </c>
    </row>
    <row r="24" spans="1:79" x14ac:dyDescent="0.3">
      <c r="A24" s="26" t="s">
        <v>90</v>
      </c>
      <c r="B24" s="26" t="s">
        <v>96</v>
      </c>
      <c r="C24" s="26" t="s">
        <v>93</v>
      </c>
      <c r="D24" s="27">
        <v>400000</v>
      </c>
      <c r="E24" s="27">
        <v>150000</v>
      </c>
      <c r="F24" s="26" t="s">
        <v>99</v>
      </c>
      <c r="G24" s="26" t="s">
        <v>52</v>
      </c>
      <c r="H24" s="26" t="s">
        <v>101</v>
      </c>
      <c r="I24" s="26" t="s">
        <v>54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f t="shared" si="0"/>
        <v>0</v>
      </c>
      <c r="R24" s="9" t="s">
        <v>104</v>
      </c>
    </row>
    <row r="25" spans="1:79" x14ac:dyDescent="0.3">
      <c r="A25" s="26" t="s">
        <v>91</v>
      </c>
      <c r="B25" s="26" t="s">
        <v>97</v>
      </c>
      <c r="C25" s="26" t="s">
        <v>94</v>
      </c>
      <c r="D25" s="27">
        <v>424400</v>
      </c>
      <c r="E25" s="27">
        <v>200000</v>
      </c>
      <c r="F25" s="26" t="s">
        <v>86</v>
      </c>
      <c r="G25" s="26" t="s">
        <v>54</v>
      </c>
      <c r="H25" s="26" t="s">
        <v>98</v>
      </c>
      <c r="I25" s="26" t="s">
        <v>56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29">
        <f t="shared" si="0"/>
        <v>0</v>
      </c>
      <c r="R25" s="9" t="s">
        <v>104</v>
      </c>
    </row>
  </sheetData>
  <mergeCells count="17">
    <mergeCell ref="Q13:Q14"/>
    <mergeCell ref="K13:K14"/>
    <mergeCell ref="L13:L14"/>
    <mergeCell ref="M13:M14"/>
    <mergeCell ref="N13:N14"/>
    <mergeCell ref="O13:O14"/>
    <mergeCell ref="P13:P14"/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</mergeCells>
  <dataValidations count="4">
    <dataValidation type="decimal" operator="lessThanOrEqual" allowBlank="1" showInputMessage="1" showErrorMessage="1" error="max. 10" sqref="N16:O25" xr:uid="{551A2D98-8364-433A-9CA6-CDA53EECBF02}">
      <formula1>10</formula1>
    </dataValidation>
    <dataValidation type="decimal" operator="lessThanOrEqual" allowBlank="1" showInputMessage="1" showErrorMessage="1" error="max. 5" sqref="P16:P25 M16:M25" xr:uid="{C09BF8C6-E531-4B57-B0EC-8C314C152BD1}">
      <formula1>5</formula1>
    </dataValidation>
    <dataValidation type="decimal" operator="lessThanOrEqual" allowBlank="1" showInputMessage="1" showErrorMessage="1" error="max. 15" sqref="K16:L25" xr:uid="{480836E9-985B-4675-A560-B4ADF6DBA689}">
      <formula1>15</formula1>
    </dataValidation>
    <dataValidation type="decimal" operator="lessThanOrEqual" allowBlank="1" showInputMessage="1" showErrorMessage="1" error="max. 40" sqref="J16:J25" xr:uid="{5CB83595-3F5B-4BB4-B1DE-EE0A3777D273}">
      <formula1>40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</vt:i4>
      </vt:variant>
    </vt:vector>
  </HeadingPairs>
  <TitlesOfParts>
    <vt:vector size="10" baseType="lpstr">
      <vt:lpstr>distribuce</vt:lpstr>
      <vt:lpstr>HB</vt:lpstr>
      <vt:lpstr>JarK</vt:lpstr>
      <vt:lpstr>JK</vt:lpstr>
      <vt:lpstr>LD</vt:lpstr>
      <vt:lpstr>MŠ</vt:lpstr>
      <vt:lpstr>OZ</vt:lpstr>
      <vt:lpstr>RN</vt:lpstr>
      <vt:lpstr>TCD</vt:lpstr>
      <vt:lpstr>distribuce!Oblast_tisku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2020-01-21T05:36:05Z</cp:lastPrinted>
  <dcterms:created xsi:type="dcterms:W3CDTF">2013-12-06T22:03:05Z</dcterms:created>
  <dcterms:modified xsi:type="dcterms:W3CDTF">2020-02-04T10:03:43Z</dcterms:modified>
</cp:coreProperties>
</file>